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成绩及入围体检人员名单" sheetId="7" r:id="rId1"/>
  </sheets>
  <definedNames>
    <definedName name="_xlnm.Print_Area" localSheetId="0">总成绩及入围体检人员名单!$A$1:$I$213</definedName>
    <definedName name="_xlnm.Print_Titles" localSheetId="0">总成绩及入围体检人员名单!$3:$3</definedName>
  </definedNames>
  <calcPr calcId="144525"/>
</workbook>
</file>

<file path=xl/sharedStrings.xml><?xml version="1.0" encoding="utf-8"?>
<sst xmlns="http://schemas.openxmlformats.org/spreadsheetml/2006/main" count="345" uniqueCount="283">
  <si>
    <t>附件1：</t>
  </si>
  <si>
    <t>2019年开化县考试录用公务员笔试面试总成绩及入围体检人员名单</t>
  </si>
  <si>
    <t>序号</t>
  </si>
  <si>
    <t>姓名</t>
  </si>
  <si>
    <t>准考证号</t>
  </si>
  <si>
    <t>笔试总成绩</t>
  </si>
  <si>
    <t>笔试折合成绩(40%)</t>
  </si>
  <si>
    <t>面试
成绩</t>
  </si>
  <si>
    <t>面试折合成绩（60%）</t>
  </si>
  <si>
    <t>总成绩</t>
  </si>
  <si>
    <t>备注</t>
  </si>
  <si>
    <t>一、中共开化县纪律检查委员会、开化县监察委员会机关  综合文字  1名</t>
  </si>
  <si>
    <t>叶梦婷</t>
  </si>
  <si>
    <t>08201072602</t>
  </si>
  <si>
    <t>入围体检</t>
  </si>
  <si>
    <t>08201072913</t>
  </si>
  <si>
    <t>二、中共开化县纪律检查委员会、开化县监察委员会机关  执纪监督  1名</t>
  </si>
  <si>
    <t>阙宇</t>
  </si>
  <si>
    <t>08201070405</t>
  </si>
  <si>
    <t>08201077724</t>
  </si>
  <si>
    <t>08201073611</t>
  </si>
  <si>
    <t>三、中共开化县纪律检查委员会、开化县监察委员会派驻纪检组  派驻执纪监督  8名</t>
  </si>
  <si>
    <t>方光阳</t>
  </si>
  <si>
    <t>08201072326</t>
  </si>
  <si>
    <t>朱如玉</t>
  </si>
  <si>
    <t>08201077104</t>
  </si>
  <si>
    <t>郑瑶</t>
  </si>
  <si>
    <t>08201076328</t>
  </si>
  <si>
    <t>叶田芳</t>
  </si>
  <si>
    <t>08201076004</t>
  </si>
  <si>
    <t>王增彩</t>
  </si>
  <si>
    <t>08201071627</t>
  </si>
  <si>
    <t>徐佳红</t>
  </si>
  <si>
    <t>08201075625</t>
  </si>
  <si>
    <t>叶梦思</t>
  </si>
  <si>
    <t>08201071126</t>
  </si>
  <si>
    <t>刘依含</t>
  </si>
  <si>
    <t>08201075920</t>
  </si>
  <si>
    <t>08201077510</t>
  </si>
  <si>
    <t>08201072026</t>
  </si>
  <si>
    <t>08201072821</t>
  </si>
  <si>
    <t>08201072129</t>
  </si>
  <si>
    <t>08201070816</t>
  </si>
  <si>
    <t>08201074427</t>
  </si>
  <si>
    <t>08201074826</t>
  </si>
  <si>
    <t>08201072014</t>
  </si>
  <si>
    <t>缺考</t>
  </si>
  <si>
    <t>四、中共开化县委巡察工作领导小组办公室  综合文字  1名</t>
  </si>
  <si>
    <t>韩丹丹</t>
  </si>
  <si>
    <t>08201073720</t>
  </si>
  <si>
    <t>08201075030</t>
  </si>
  <si>
    <t>08201077605</t>
  </si>
  <si>
    <t>五、中共开化县委办公室  通信管理  1名</t>
  </si>
  <si>
    <t>曹元伟</t>
  </si>
  <si>
    <t>08201075516</t>
  </si>
  <si>
    <t>08201076505</t>
  </si>
  <si>
    <t>08201072505</t>
  </si>
  <si>
    <t>六、中共开化县委党校  综合管理  1名</t>
  </si>
  <si>
    <t>范馨元</t>
  </si>
  <si>
    <t>08201071026</t>
  </si>
  <si>
    <t>08201076327</t>
  </si>
  <si>
    <t>08201072425</t>
  </si>
  <si>
    <t>七、共青团开化县委员会  财务  1名</t>
  </si>
  <si>
    <t>胡逸涵</t>
  </si>
  <si>
    <t>08201077523</t>
  </si>
  <si>
    <t>08201070415</t>
  </si>
  <si>
    <t>08201071212</t>
  </si>
  <si>
    <t>八、开化县妇女联合会  综合文字  1名</t>
  </si>
  <si>
    <t>舒凡</t>
  </si>
  <si>
    <t>08201076215</t>
  </si>
  <si>
    <t>08201077730</t>
  </si>
  <si>
    <t>08201074429</t>
  </si>
  <si>
    <t>九、开化县退役军人事务局  财务  1名</t>
  </si>
  <si>
    <t>汪静</t>
  </si>
  <si>
    <t>08201074218</t>
  </si>
  <si>
    <t>08201075406</t>
  </si>
  <si>
    <t>08201077202</t>
  </si>
  <si>
    <t>十、浙江开化工业园区管理委员会  综合文字  1名</t>
  </si>
  <si>
    <t>王宁宁</t>
  </si>
  <si>
    <t>08201070422</t>
  </si>
  <si>
    <t>08201074723</t>
  </si>
  <si>
    <t>08201075301</t>
  </si>
  <si>
    <t>十一、浙江开化工业园区管理委员会  数据统计  1名</t>
  </si>
  <si>
    <t>钱智豪</t>
  </si>
  <si>
    <t>08201072523</t>
  </si>
  <si>
    <t>08201071619</t>
  </si>
  <si>
    <t>08201073603</t>
  </si>
  <si>
    <t>十二、浙江开化工业园区管理委员会  经济分析  1名</t>
  </si>
  <si>
    <t>朱琦</t>
  </si>
  <si>
    <t>08201074929</t>
  </si>
  <si>
    <t>08201070819</t>
  </si>
  <si>
    <t>08201074727</t>
  </si>
  <si>
    <t>十三、浙江开化工业园区管理委员会  金融投资  1名</t>
  </si>
  <si>
    <t>方俊峰</t>
  </si>
  <si>
    <t>08201075010</t>
  </si>
  <si>
    <t>08201072117</t>
  </si>
  <si>
    <t>08201076008</t>
  </si>
  <si>
    <t>十四、开化省级现代农业综合区管理委员会  农技推广  1名</t>
  </si>
  <si>
    <t>陈侃</t>
  </si>
  <si>
    <t>08201077807</t>
  </si>
  <si>
    <t>08201071309</t>
  </si>
  <si>
    <t>08201073804</t>
  </si>
  <si>
    <t>十五、开化省级现代农业综合区管理委员会  产业开发  1名</t>
  </si>
  <si>
    <t>朱圣</t>
  </si>
  <si>
    <t>08201071719</t>
  </si>
  <si>
    <t>08201073327</t>
  </si>
  <si>
    <t>08201070630</t>
  </si>
  <si>
    <t>十六、开化县森林公安局  森林警察1  1名</t>
  </si>
  <si>
    <t>童星宇</t>
  </si>
  <si>
    <t>08302010301</t>
  </si>
  <si>
    <t>08302010329</t>
  </si>
  <si>
    <t>08302010406</t>
  </si>
  <si>
    <t>十七、开化县森林公安局  森林警察2  1名</t>
  </si>
  <si>
    <t>胡进亮</t>
  </si>
  <si>
    <t>08302010321</t>
  </si>
  <si>
    <t>08302010103</t>
  </si>
  <si>
    <t>08302010106</t>
  </si>
  <si>
    <t>十八、开化县市场监督管理局基层所  基层执法1  1名</t>
  </si>
  <si>
    <t>谭佳琦</t>
  </si>
  <si>
    <t>08201073012</t>
  </si>
  <si>
    <t>08201077411</t>
  </si>
  <si>
    <t>08201075330</t>
  </si>
  <si>
    <t>十九、开化县市场监督管理局基层所  基层执法2  1名</t>
  </si>
  <si>
    <t>童露雯</t>
  </si>
  <si>
    <t>08201075216</t>
  </si>
  <si>
    <t>08201072903</t>
  </si>
  <si>
    <t>08201075523</t>
  </si>
  <si>
    <t>二十、开化县市场监督管理局基层所  基层执法3  1名</t>
  </si>
  <si>
    <t>孙伏中</t>
  </si>
  <si>
    <t>08201072330</t>
  </si>
  <si>
    <t>08201077208</t>
  </si>
  <si>
    <t>二十一、开化县市场监督管理局基层所  基层执法4  1名</t>
  </si>
  <si>
    <t>罗泽超</t>
  </si>
  <si>
    <t>08201076811</t>
  </si>
  <si>
    <t>08201072511</t>
  </si>
  <si>
    <t>08201072509</t>
  </si>
  <si>
    <t>二十二、开化县市场监督管理局基层所  基层执法5  1名</t>
  </si>
  <si>
    <t>徐康宇</t>
  </si>
  <si>
    <t>08201074610</t>
  </si>
  <si>
    <t>08201073230</t>
  </si>
  <si>
    <t>08201076419</t>
  </si>
  <si>
    <t>二十三、开化县市场监督管理局基层所  基层执法6  1名</t>
  </si>
  <si>
    <t>方云菲</t>
  </si>
  <si>
    <t>08201075202</t>
  </si>
  <si>
    <t>08201070626</t>
  </si>
  <si>
    <t>08201075215</t>
  </si>
  <si>
    <t>二十四、开化县市场监督管理局基层所  基层执法7  1名</t>
  </si>
  <si>
    <t>熊智敏</t>
  </si>
  <si>
    <t>08201071503</t>
  </si>
  <si>
    <t>08201076809</t>
  </si>
  <si>
    <t>08201073127</t>
  </si>
  <si>
    <t>二十五、开化县市场监督管理局基层所  基层执法8  1名</t>
  </si>
  <si>
    <t>刘芬</t>
  </si>
  <si>
    <t>08201075410</t>
  </si>
  <si>
    <t>08201074320</t>
  </si>
  <si>
    <t>08201072421</t>
  </si>
  <si>
    <t>二十六、开化县市场监督管理局基层所  基层执法9  1名</t>
  </si>
  <si>
    <t>廖家欢</t>
  </si>
  <si>
    <t>08201076506</t>
  </si>
  <si>
    <t>08201072819</t>
  </si>
  <si>
    <t>08201070223</t>
  </si>
  <si>
    <t>二十七、开化县司法局乡镇司法所  司法助理员  2名</t>
  </si>
  <si>
    <t>刘志恺</t>
  </si>
  <si>
    <t>08201075603</t>
  </si>
  <si>
    <t>阮云飞</t>
  </si>
  <si>
    <t>08201077429</t>
  </si>
  <si>
    <t>08201075229</t>
  </si>
  <si>
    <t>08201077514</t>
  </si>
  <si>
    <t>08201077509</t>
  </si>
  <si>
    <t>08201075620</t>
  </si>
  <si>
    <t>08201075408</t>
  </si>
  <si>
    <t>二十八、开化县公安局  法医  1名</t>
  </si>
  <si>
    <t>余琼</t>
  </si>
  <si>
    <t>08302010220</t>
  </si>
  <si>
    <t>08302010113</t>
  </si>
  <si>
    <t>08302010207</t>
  </si>
  <si>
    <t>二十九、开化县人民法院  法官助理1  2名</t>
  </si>
  <si>
    <t>汪烨晖</t>
  </si>
  <si>
    <t>08201070905</t>
  </si>
  <si>
    <t>柴骏</t>
  </si>
  <si>
    <t>08201074907</t>
  </si>
  <si>
    <t>08201072629</t>
  </si>
  <si>
    <t>08201076830</t>
  </si>
  <si>
    <t>08201075404</t>
  </si>
  <si>
    <t>三十、开化县人民法院  法官助理2  2名</t>
  </si>
  <si>
    <t>徐晰玙</t>
  </si>
  <si>
    <t>08201072809</t>
  </si>
  <si>
    <t>毛思佳</t>
  </si>
  <si>
    <t>08201072708</t>
  </si>
  <si>
    <t>08201076224</t>
  </si>
  <si>
    <t>08201075924</t>
  </si>
  <si>
    <t>08201076214</t>
  </si>
  <si>
    <t>08201071516</t>
  </si>
  <si>
    <t>三十一、开化县人民法院  法警1  1名</t>
  </si>
  <si>
    <t>郑飞</t>
  </si>
  <si>
    <t>08201076710</t>
  </si>
  <si>
    <t>08201072205</t>
  </si>
  <si>
    <t>08201076728</t>
  </si>
  <si>
    <t>三十二、开化县人民法院  法警2  1名</t>
  </si>
  <si>
    <t>吴怡雨</t>
  </si>
  <si>
    <t>08201074829</t>
  </si>
  <si>
    <t>08201076612</t>
  </si>
  <si>
    <t>08201077016</t>
  </si>
  <si>
    <t>三十三、开化县社会经济调查队  财务  1名</t>
  </si>
  <si>
    <t>王艺璇</t>
  </si>
  <si>
    <t>08201076822</t>
  </si>
  <si>
    <t>08201070813</t>
  </si>
  <si>
    <t>08201074709</t>
  </si>
  <si>
    <t>三十四、开化县社会经济调查队  综合文字  1名</t>
  </si>
  <si>
    <t>孙荪</t>
  </si>
  <si>
    <t>08201075822</t>
  </si>
  <si>
    <t>08201077729</t>
  </si>
  <si>
    <t>08201071502</t>
  </si>
  <si>
    <t>三十五、开化县教育工会  综合文字  1名</t>
  </si>
  <si>
    <t>曹晗瑛</t>
  </si>
  <si>
    <t>08201074608</t>
  </si>
  <si>
    <t>08201073029</t>
  </si>
  <si>
    <t>08201070417</t>
  </si>
  <si>
    <t>三十六、开化县教育工会  综合管理  1名</t>
  </si>
  <si>
    <t>吴思近</t>
  </si>
  <si>
    <t>08201074607</t>
  </si>
  <si>
    <t>08201075828</t>
  </si>
  <si>
    <t>08201076119</t>
  </si>
  <si>
    <t>三十七、开化县乡镇机关  财政会计  3名</t>
  </si>
  <si>
    <t>叶欢庆</t>
  </si>
  <si>
    <t>08201070725</t>
  </si>
  <si>
    <t>吴琴芳</t>
  </si>
  <si>
    <t>08201070219</t>
  </si>
  <si>
    <t>余景捷</t>
  </si>
  <si>
    <t>08201075002</t>
  </si>
  <si>
    <t>08201074109</t>
  </si>
  <si>
    <t>08201070817</t>
  </si>
  <si>
    <t>08201072401</t>
  </si>
  <si>
    <t>三十八、开化县乡镇机关  综合文字  1名</t>
  </si>
  <si>
    <t>方杭锋</t>
  </si>
  <si>
    <t>08201072027</t>
  </si>
  <si>
    <t>08201073523</t>
  </si>
  <si>
    <t>08201072720</t>
  </si>
  <si>
    <t>三十九、开化县乡镇机关  综合管理  2名</t>
  </si>
  <si>
    <t>陈城</t>
  </si>
  <si>
    <t>08201072125</t>
  </si>
  <si>
    <t>徐佳雯</t>
  </si>
  <si>
    <t>08201071111</t>
  </si>
  <si>
    <t>08201070309</t>
  </si>
  <si>
    <t>08201076918</t>
  </si>
  <si>
    <t>08201071807</t>
  </si>
  <si>
    <t>08201072021</t>
  </si>
  <si>
    <t>四十、开化县乡镇机关  乡镇管理1  3名</t>
  </si>
  <si>
    <t>程丹书</t>
  </si>
  <si>
    <t>08201076228</t>
  </si>
  <si>
    <t>姚文轩</t>
  </si>
  <si>
    <t>08201073902</t>
  </si>
  <si>
    <t>吴意然</t>
  </si>
  <si>
    <t>08201076305</t>
  </si>
  <si>
    <t>08201073107</t>
  </si>
  <si>
    <t>08201071010</t>
  </si>
  <si>
    <t>08201073907</t>
  </si>
  <si>
    <t>四十一、开化县乡镇机关  乡镇管理2  3名</t>
  </si>
  <si>
    <t>陈影</t>
  </si>
  <si>
    <t>08201073417</t>
  </si>
  <si>
    <t>汪玉峰</t>
  </si>
  <si>
    <t>08201070220</t>
  </si>
  <si>
    <t>叶欢</t>
  </si>
  <si>
    <t>08201071803</t>
  </si>
  <si>
    <t>08201072816</t>
  </si>
  <si>
    <t>08201070310</t>
  </si>
  <si>
    <t>08201071915</t>
  </si>
  <si>
    <t>四十二、开化县乡镇机关  专职人民武装干部  2名</t>
  </si>
  <si>
    <t>1</t>
  </si>
  <si>
    <t>张胜龙</t>
  </si>
  <si>
    <t>08201071604</t>
  </si>
  <si>
    <t>姜波</t>
  </si>
  <si>
    <t>08201074021</t>
  </si>
  <si>
    <t>四十三、开化县乡镇机关  优秀村干部“职位1”  1名</t>
  </si>
  <si>
    <t>姚美飞</t>
  </si>
  <si>
    <t>08201074023</t>
  </si>
  <si>
    <t>08201072313</t>
  </si>
  <si>
    <t>四十四、开化县乡镇机关  优秀村干部“职位2”  1名</t>
  </si>
  <si>
    <t>吴厚煜</t>
  </si>
  <si>
    <t>08789078007</t>
  </si>
  <si>
    <t>08789078002</t>
  </si>
  <si>
    <t>08789078003</t>
  </si>
  <si>
    <t>开化县公务员局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</si>
</sst>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00_ "/>
    <numFmt numFmtId="178" formatCode="0.00_ "/>
    <numFmt numFmtId="179" formatCode="0.0000_);[Red]\(0.0000\)"/>
    <numFmt numFmtId="180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/>
    </xf>
    <xf numFmtId="178" fontId="9" fillId="0" borderId="0" xfId="0" applyNumberFormat="1" applyFont="1" applyFill="1" applyBorder="1" applyAlignment="1">
      <alignment horizontal="center"/>
    </xf>
    <xf numFmtId="180" fontId="9" fillId="0" borderId="0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3"/>
  <sheetViews>
    <sheetView tabSelected="1" view="pageBreakPreview" zoomScale="115" zoomScaleNormal="130" zoomScaleSheetLayoutView="115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4" style="3" customWidth="1"/>
    <col min="2" max="2" width="8.875" style="3" customWidth="1"/>
    <col min="3" max="3" width="12.625" style="3" customWidth="1"/>
    <col min="4" max="4" width="8.25" style="4" customWidth="1"/>
    <col min="5" max="5" width="11.25" style="5" customWidth="1"/>
    <col min="6" max="6" width="10.125" style="4" customWidth="1"/>
    <col min="7" max="7" width="13.125" style="6" customWidth="1"/>
    <col min="8" max="8" width="10.125" style="3" customWidth="1"/>
    <col min="9" max="9" width="9.75" style="4" customWidth="1"/>
  </cols>
  <sheetData>
    <row r="1" spans="1:2">
      <c r="A1" s="7" t="s">
        <v>0</v>
      </c>
      <c r="B1" s="7"/>
    </row>
    <row r="2" ht="33.95" customHeight="1" spans="1:9">
      <c r="A2" s="8" t="s">
        <v>1</v>
      </c>
      <c r="B2" s="8"/>
      <c r="C2" s="8"/>
      <c r="D2" s="9"/>
      <c r="E2" s="10"/>
      <c r="F2" s="9"/>
      <c r="G2" s="8"/>
      <c r="H2" s="8"/>
      <c r="I2" s="9"/>
    </row>
    <row r="3" ht="28.5" spans="1:9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5" t="s">
        <v>9</v>
      </c>
      <c r="I3" s="12" t="s">
        <v>10</v>
      </c>
    </row>
    <row r="4" ht="24.95" customHeight="1" spans="1:9">
      <c r="A4" s="16" t="s">
        <v>11</v>
      </c>
      <c r="B4" s="16"/>
      <c r="C4" s="16"/>
      <c r="D4" s="17"/>
      <c r="E4" s="18"/>
      <c r="F4" s="17"/>
      <c r="G4" s="16"/>
      <c r="H4" s="16"/>
      <c r="I4" s="17"/>
    </row>
    <row r="5" ht="24.95" customHeight="1" spans="1:9">
      <c r="A5" s="19">
        <v>1</v>
      </c>
      <c r="B5" s="20" t="s">
        <v>12</v>
      </c>
      <c r="C5" s="20" t="s">
        <v>13</v>
      </c>
      <c r="D5" s="21">
        <v>129.08</v>
      </c>
      <c r="E5" s="22">
        <f t="shared" ref="E5:E10" si="0">D5/2*0.4</f>
        <v>25.816</v>
      </c>
      <c r="F5" s="21">
        <v>77.2</v>
      </c>
      <c r="G5" s="23">
        <f>F5*0.6</f>
        <v>46.32</v>
      </c>
      <c r="H5" s="22">
        <f>E5+G5</f>
        <v>72.136</v>
      </c>
      <c r="I5" s="24" t="s">
        <v>14</v>
      </c>
    </row>
    <row r="6" ht="24.95" customHeight="1" spans="1:9">
      <c r="A6" s="19">
        <v>2</v>
      </c>
      <c r="B6" s="20"/>
      <c r="C6" s="20" t="s">
        <v>15</v>
      </c>
      <c r="D6" s="21">
        <v>125.77</v>
      </c>
      <c r="E6" s="22">
        <f t="shared" si="0"/>
        <v>25.154</v>
      </c>
      <c r="F6" s="21">
        <v>76.8</v>
      </c>
      <c r="G6" s="23">
        <f>F6*0.6</f>
        <v>46.08</v>
      </c>
      <c r="H6" s="22">
        <f>E6+G6</f>
        <v>71.234</v>
      </c>
      <c r="I6" s="21"/>
    </row>
    <row r="7" ht="24.95" customHeight="1" spans="1:9">
      <c r="A7" s="16" t="s">
        <v>16</v>
      </c>
      <c r="B7" s="16"/>
      <c r="C7" s="16"/>
      <c r="D7" s="17"/>
      <c r="E7" s="18"/>
      <c r="F7" s="17"/>
      <c r="G7" s="16"/>
      <c r="H7" s="16"/>
      <c r="I7" s="17"/>
    </row>
    <row r="8" ht="24.95" customHeight="1" spans="1:9">
      <c r="A8" s="19">
        <v>1</v>
      </c>
      <c r="B8" s="20" t="s">
        <v>17</v>
      </c>
      <c r="C8" s="20" t="s">
        <v>18</v>
      </c>
      <c r="D8" s="21">
        <v>127.35</v>
      </c>
      <c r="E8" s="22">
        <f t="shared" si="0"/>
        <v>25.47</v>
      </c>
      <c r="F8" s="21">
        <v>76.4</v>
      </c>
      <c r="G8" s="23">
        <f t="shared" ref="G8:G10" si="1">F8*0.6</f>
        <v>45.84</v>
      </c>
      <c r="H8" s="22">
        <f t="shared" ref="H8:H10" si="2">E8+G8</f>
        <v>71.31</v>
      </c>
      <c r="I8" s="24" t="s">
        <v>14</v>
      </c>
    </row>
    <row r="9" ht="24.95" customHeight="1" spans="1:9">
      <c r="A9" s="19">
        <v>2</v>
      </c>
      <c r="B9" s="20"/>
      <c r="C9" s="20" t="s">
        <v>19</v>
      </c>
      <c r="D9" s="21">
        <v>126.12</v>
      </c>
      <c r="E9" s="22">
        <f t="shared" si="0"/>
        <v>25.224</v>
      </c>
      <c r="F9" s="21">
        <v>76.6</v>
      </c>
      <c r="G9" s="23">
        <f t="shared" si="1"/>
        <v>45.96</v>
      </c>
      <c r="H9" s="22">
        <f t="shared" si="2"/>
        <v>71.184</v>
      </c>
      <c r="I9" s="21"/>
    </row>
    <row r="10" ht="24.95" customHeight="1" spans="1:9">
      <c r="A10" s="19">
        <v>3</v>
      </c>
      <c r="B10" s="20"/>
      <c r="C10" s="20" t="s">
        <v>20</v>
      </c>
      <c r="D10" s="21">
        <v>125.92</v>
      </c>
      <c r="E10" s="22">
        <f t="shared" si="0"/>
        <v>25.184</v>
      </c>
      <c r="F10" s="21">
        <v>73.2</v>
      </c>
      <c r="G10" s="23">
        <f t="shared" si="1"/>
        <v>43.92</v>
      </c>
      <c r="H10" s="22">
        <f t="shared" si="2"/>
        <v>69.104</v>
      </c>
      <c r="I10" s="21"/>
    </row>
    <row r="11" ht="24.95" customHeight="1" spans="1:9">
      <c r="A11" s="16" t="s">
        <v>21</v>
      </c>
      <c r="B11" s="16"/>
      <c r="C11" s="16"/>
      <c r="D11" s="17"/>
      <c r="E11" s="18"/>
      <c r="F11" s="17"/>
      <c r="G11" s="16"/>
      <c r="H11" s="16"/>
      <c r="I11" s="17"/>
    </row>
    <row r="12" ht="24.95" customHeight="1" spans="1:9">
      <c r="A12" s="19">
        <v>1</v>
      </c>
      <c r="B12" s="20" t="s">
        <v>22</v>
      </c>
      <c r="C12" s="20" t="s">
        <v>23</v>
      </c>
      <c r="D12" s="21">
        <v>133</v>
      </c>
      <c r="E12" s="22">
        <f t="shared" ref="E12:E27" si="3">D12/2*0.4</f>
        <v>26.6</v>
      </c>
      <c r="F12" s="21">
        <v>81.6</v>
      </c>
      <c r="G12" s="23">
        <f t="shared" ref="G12:G27" si="4">F12*0.6</f>
        <v>48.96</v>
      </c>
      <c r="H12" s="22">
        <f t="shared" ref="H12:H27" si="5">E12+G12</f>
        <v>75.56</v>
      </c>
      <c r="I12" s="24" t="s">
        <v>14</v>
      </c>
    </row>
    <row r="13" ht="24.95" customHeight="1" spans="1:9">
      <c r="A13" s="19">
        <v>2</v>
      </c>
      <c r="B13" s="20" t="s">
        <v>24</v>
      </c>
      <c r="C13" s="20" t="s">
        <v>25</v>
      </c>
      <c r="D13" s="21">
        <v>137</v>
      </c>
      <c r="E13" s="22">
        <f t="shared" si="3"/>
        <v>27.4</v>
      </c>
      <c r="F13" s="21">
        <v>79.8</v>
      </c>
      <c r="G13" s="23">
        <f t="shared" si="4"/>
        <v>47.88</v>
      </c>
      <c r="H13" s="22">
        <f t="shared" si="5"/>
        <v>75.28</v>
      </c>
      <c r="I13" s="24" t="s">
        <v>14</v>
      </c>
    </row>
    <row r="14" ht="24.95" customHeight="1" spans="1:9">
      <c r="A14" s="19">
        <v>3</v>
      </c>
      <c r="B14" s="20" t="s">
        <v>26</v>
      </c>
      <c r="C14" s="20" t="s">
        <v>27</v>
      </c>
      <c r="D14" s="21">
        <v>141.35</v>
      </c>
      <c r="E14" s="22">
        <f t="shared" si="3"/>
        <v>28.27</v>
      </c>
      <c r="F14" s="21">
        <v>78.2</v>
      </c>
      <c r="G14" s="23">
        <f t="shared" si="4"/>
        <v>46.92</v>
      </c>
      <c r="H14" s="22">
        <f t="shared" si="5"/>
        <v>75.19</v>
      </c>
      <c r="I14" s="24" t="s">
        <v>14</v>
      </c>
    </row>
    <row r="15" ht="24.95" customHeight="1" spans="1:9">
      <c r="A15" s="19">
        <v>4</v>
      </c>
      <c r="B15" s="20" t="s">
        <v>28</v>
      </c>
      <c r="C15" s="20" t="s">
        <v>29</v>
      </c>
      <c r="D15" s="21">
        <v>137.96</v>
      </c>
      <c r="E15" s="22">
        <f t="shared" si="3"/>
        <v>27.592</v>
      </c>
      <c r="F15" s="21">
        <v>78.6</v>
      </c>
      <c r="G15" s="23">
        <f t="shared" si="4"/>
        <v>47.16</v>
      </c>
      <c r="H15" s="22">
        <f t="shared" si="5"/>
        <v>74.752</v>
      </c>
      <c r="I15" s="24" t="s">
        <v>14</v>
      </c>
    </row>
    <row r="16" ht="24.95" customHeight="1" spans="1:9">
      <c r="A16" s="19">
        <v>5</v>
      </c>
      <c r="B16" s="20" t="s">
        <v>30</v>
      </c>
      <c r="C16" s="20" t="s">
        <v>31</v>
      </c>
      <c r="D16" s="21">
        <v>139.69</v>
      </c>
      <c r="E16" s="22">
        <f t="shared" si="3"/>
        <v>27.938</v>
      </c>
      <c r="F16" s="21">
        <v>77.6</v>
      </c>
      <c r="G16" s="23">
        <f t="shared" si="4"/>
        <v>46.56</v>
      </c>
      <c r="H16" s="22">
        <f t="shared" si="5"/>
        <v>74.498</v>
      </c>
      <c r="I16" s="24" t="s">
        <v>14</v>
      </c>
    </row>
    <row r="17" ht="24.95" customHeight="1" spans="1:9">
      <c r="A17" s="19">
        <v>6</v>
      </c>
      <c r="B17" s="20" t="s">
        <v>32</v>
      </c>
      <c r="C17" s="20" t="s">
        <v>33</v>
      </c>
      <c r="D17" s="21">
        <v>135.08</v>
      </c>
      <c r="E17" s="22">
        <f t="shared" si="3"/>
        <v>27.016</v>
      </c>
      <c r="F17" s="21">
        <v>79</v>
      </c>
      <c r="G17" s="23">
        <f t="shared" si="4"/>
        <v>47.4</v>
      </c>
      <c r="H17" s="22">
        <f t="shared" si="5"/>
        <v>74.416</v>
      </c>
      <c r="I17" s="24" t="s">
        <v>14</v>
      </c>
    </row>
    <row r="18" ht="24.95" customHeight="1" spans="1:9">
      <c r="A18" s="19">
        <v>7</v>
      </c>
      <c r="B18" s="20" t="s">
        <v>34</v>
      </c>
      <c r="C18" s="20" t="s">
        <v>35</v>
      </c>
      <c r="D18" s="21">
        <v>140.15</v>
      </c>
      <c r="E18" s="22">
        <f t="shared" si="3"/>
        <v>28.03</v>
      </c>
      <c r="F18" s="21">
        <v>77</v>
      </c>
      <c r="G18" s="23">
        <f t="shared" si="4"/>
        <v>46.2</v>
      </c>
      <c r="H18" s="22">
        <f t="shared" si="5"/>
        <v>74.23</v>
      </c>
      <c r="I18" s="24" t="s">
        <v>14</v>
      </c>
    </row>
    <row r="19" ht="24.95" customHeight="1" spans="1:9">
      <c r="A19" s="19">
        <v>8</v>
      </c>
      <c r="B19" s="20" t="s">
        <v>36</v>
      </c>
      <c r="C19" s="20" t="s">
        <v>37</v>
      </c>
      <c r="D19" s="21">
        <v>134.58</v>
      </c>
      <c r="E19" s="22">
        <f t="shared" si="3"/>
        <v>26.916</v>
      </c>
      <c r="F19" s="21">
        <v>78.8</v>
      </c>
      <c r="G19" s="23">
        <f t="shared" si="4"/>
        <v>47.28</v>
      </c>
      <c r="H19" s="22">
        <f t="shared" si="5"/>
        <v>74.196</v>
      </c>
      <c r="I19" s="24" t="s">
        <v>14</v>
      </c>
    </row>
    <row r="20" ht="24.95" customHeight="1" spans="1:9">
      <c r="A20" s="19">
        <v>9</v>
      </c>
      <c r="B20" s="20"/>
      <c r="C20" s="20" t="s">
        <v>38</v>
      </c>
      <c r="D20" s="21">
        <v>134.92</v>
      </c>
      <c r="E20" s="22">
        <f t="shared" si="3"/>
        <v>26.984</v>
      </c>
      <c r="F20" s="21">
        <v>78.2</v>
      </c>
      <c r="G20" s="23">
        <f t="shared" si="4"/>
        <v>46.92</v>
      </c>
      <c r="H20" s="22">
        <f t="shared" si="5"/>
        <v>73.904</v>
      </c>
      <c r="I20" s="21"/>
    </row>
    <row r="21" ht="24.95" customHeight="1" spans="1:9">
      <c r="A21" s="19">
        <v>10</v>
      </c>
      <c r="B21" s="20"/>
      <c r="C21" s="20" t="s">
        <v>39</v>
      </c>
      <c r="D21" s="21">
        <v>137.65</v>
      </c>
      <c r="E21" s="22">
        <f t="shared" si="3"/>
        <v>27.53</v>
      </c>
      <c r="F21" s="21">
        <v>76.2</v>
      </c>
      <c r="G21" s="23">
        <f t="shared" si="4"/>
        <v>45.72</v>
      </c>
      <c r="H21" s="22">
        <f t="shared" si="5"/>
        <v>73.25</v>
      </c>
      <c r="I21" s="21"/>
    </row>
    <row r="22" ht="24.95" customHeight="1" spans="1:9">
      <c r="A22" s="19">
        <v>11</v>
      </c>
      <c r="B22" s="20"/>
      <c r="C22" s="20" t="s">
        <v>40</v>
      </c>
      <c r="D22" s="21">
        <v>132.62</v>
      </c>
      <c r="E22" s="22">
        <f t="shared" si="3"/>
        <v>26.524</v>
      </c>
      <c r="F22" s="21">
        <v>77.8</v>
      </c>
      <c r="G22" s="23">
        <f t="shared" si="4"/>
        <v>46.68</v>
      </c>
      <c r="H22" s="22">
        <f t="shared" si="5"/>
        <v>73.204</v>
      </c>
      <c r="I22" s="21"/>
    </row>
    <row r="23" ht="24.95" customHeight="1" spans="1:9">
      <c r="A23" s="19">
        <v>12</v>
      </c>
      <c r="B23" s="20"/>
      <c r="C23" s="20" t="s">
        <v>41</v>
      </c>
      <c r="D23" s="21">
        <v>133.62</v>
      </c>
      <c r="E23" s="22">
        <f t="shared" si="3"/>
        <v>26.724</v>
      </c>
      <c r="F23" s="21">
        <v>76.6</v>
      </c>
      <c r="G23" s="23">
        <f t="shared" si="4"/>
        <v>45.96</v>
      </c>
      <c r="H23" s="22">
        <f t="shared" si="5"/>
        <v>72.684</v>
      </c>
      <c r="I23" s="21"/>
    </row>
    <row r="24" ht="24.95" customHeight="1" spans="1:9">
      <c r="A24" s="19">
        <v>13</v>
      </c>
      <c r="B24" s="20"/>
      <c r="C24" s="20" t="s">
        <v>42</v>
      </c>
      <c r="D24" s="21">
        <v>136.23</v>
      </c>
      <c r="E24" s="22">
        <f t="shared" si="3"/>
        <v>27.246</v>
      </c>
      <c r="F24" s="21">
        <v>75.2</v>
      </c>
      <c r="G24" s="23">
        <f t="shared" si="4"/>
        <v>45.12</v>
      </c>
      <c r="H24" s="22">
        <f t="shared" si="5"/>
        <v>72.366</v>
      </c>
      <c r="I24" s="21"/>
    </row>
    <row r="25" ht="24.95" customHeight="1" spans="1:9">
      <c r="A25" s="19">
        <v>14</v>
      </c>
      <c r="B25" s="20"/>
      <c r="C25" s="20" t="s">
        <v>43</v>
      </c>
      <c r="D25" s="21">
        <v>133.04</v>
      </c>
      <c r="E25" s="22">
        <f t="shared" si="3"/>
        <v>26.608</v>
      </c>
      <c r="F25" s="21">
        <v>76</v>
      </c>
      <c r="G25" s="23">
        <f t="shared" si="4"/>
        <v>45.6</v>
      </c>
      <c r="H25" s="22">
        <f t="shared" si="5"/>
        <v>72.208</v>
      </c>
      <c r="I25" s="21"/>
    </row>
    <row r="26" ht="24.95" customHeight="1" spans="1:9">
      <c r="A26" s="19">
        <v>15</v>
      </c>
      <c r="B26" s="20"/>
      <c r="C26" s="20" t="s">
        <v>44</v>
      </c>
      <c r="D26" s="21">
        <v>133</v>
      </c>
      <c r="E26" s="22">
        <f t="shared" si="3"/>
        <v>26.6</v>
      </c>
      <c r="F26" s="21">
        <v>75.4</v>
      </c>
      <c r="G26" s="23">
        <f t="shared" si="4"/>
        <v>45.24</v>
      </c>
      <c r="H26" s="22">
        <f t="shared" si="5"/>
        <v>71.84</v>
      </c>
      <c r="I26" s="21"/>
    </row>
    <row r="27" ht="24.95" customHeight="1" spans="1:9">
      <c r="A27" s="19">
        <v>16</v>
      </c>
      <c r="B27" s="20"/>
      <c r="C27" s="20" t="s">
        <v>45</v>
      </c>
      <c r="D27" s="21">
        <v>141</v>
      </c>
      <c r="E27" s="22">
        <f t="shared" si="3"/>
        <v>28.2</v>
      </c>
      <c r="F27" s="21" t="s">
        <v>46</v>
      </c>
      <c r="G27" s="21" t="s">
        <v>46</v>
      </c>
      <c r="H27" s="22">
        <v>28.2</v>
      </c>
      <c r="I27" s="21"/>
    </row>
    <row r="28" ht="24.95" customHeight="1" spans="1:9">
      <c r="A28" s="16" t="s">
        <v>47</v>
      </c>
      <c r="B28" s="16"/>
      <c r="C28" s="16"/>
      <c r="D28" s="17"/>
      <c r="E28" s="18"/>
      <c r="F28" s="17"/>
      <c r="G28" s="16"/>
      <c r="H28" s="16"/>
      <c r="I28" s="17"/>
    </row>
    <row r="29" ht="24.95" customHeight="1" spans="1:9">
      <c r="A29" s="19">
        <v>1</v>
      </c>
      <c r="B29" s="20" t="s">
        <v>48</v>
      </c>
      <c r="C29" s="20" t="s">
        <v>49</v>
      </c>
      <c r="D29" s="21">
        <v>123.08</v>
      </c>
      <c r="E29" s="22">
        <f>D29/2*0.4</f>
        <v>24.616</v>
      </c>
      <c r="F29" s="21">
        <v>80.6</v>
      </c>
      <c r="G29" s="23">
        <f>F29*0.6</f>
        <v>48.36</v>
      </c>
      <c r="H29" s="22">
        <f>E29+G29</f>
        <v>72.976</v>
      </c>
      <c r="I29" s="24" t="s">
        <v>14</v>
      </c>
    </row>
    <row r="30" ht="24.95" customHeight="1" spans="1:9">
      <c r="A30" s="19">
        <v>2</v>
      </c>
      <c r="B30" s="20"/>
      <c r="C30" s="20" t="s">
        <v>50</v>
      </c>
      <c r="D30" s="21">
        <v>122.46</v>
      </c>
      <c r="E30" s="22">
        <f>D30/2*0.4</f>
        <v>24.492</v>
      </c>
      <c r="F30" s="21">
        <v>80.6</v>
      </c>
      <c r="G30" s="23">
        <f>F30*0.6</f>
        <v>48.36</v>
      </c>
      <c r="H30" s="22">
        <f>E30+G30</f>
        <v>72.852</v>
      </c>
      <c r="I30" s="21"/>
    </row>
    <row r="31" ht="24.95" customHeight="1" spans="1:9">
      <c r="A31" s="19">
        <v>3</v>
      </c>
      <c r="B31" s="20"/>
      <c r="C31" s="20" t="s">
        <v>51</v>
      </c>
      <c r="D31" s="21">
        <v>127.31</v>
      </c>
      <c r="E31" s="22">
        <f>D31/2*0.4</f>
        <v>25.462</v>
      </c>
      <c r="F31" s="21">
        <v>75.6</v>
      </c>
      <c r="G31" s="23">
        <f>F31*0.6</f>
        <v>45.36</v>
      </c>
      <c r="H31" s="22">
        <f>E31+G31</f>
        <v>70.822</v>
      </c>
      <c r="I31" s="21"/>
    </row>
    <row r="32" ht="24.95" customHeight="1" spans="1:9">
      <c r="A32" s="16" t="s">
        <v>52</v>
      </c>
      <c r="B32" s="16"/>
      <c r="C32" s="16"/>
      <c r="D32" s="17"/>
      <c r="E32" s="18"/>
      <c r="F32" s="17"/>
      <c r="G32" s="16"/>
      <c r="H32" s="16"/>
      <c r="I32" s="17"/>
    </row>
    <row r="33" ht="24.95" customHeight="1" spans="1:9">
      <c r="A33" s="19">
        <v>1</v>
      </c>
      <c r="B33" s="20" t="s">
        <v>53</v>
      </c>
      <c r="C33" s="20" t="s">
        <v>54</v>
      </c>
      <c r="D33" s="21">
        <v>133.35</v>
      </c>
      <c r="E33" s="22">
        <f t="shared" ref="E33:E35" si="6">D33/2*0.4</f>
        <v>26.67</v>
      </c>
      <c r="F33" s="21">
        <v>76</v>
      </c>
      <c r="G33" s="23">
        <f t="shared" ref="G33:G35" si="7">F33*0.6</f>
        <v>45.6</v>
      </c>
      <c r="H33" s="22">
        <f t="shared" ref="H33:H35" si="8">E33+G33</f>
        <v>72.27</v>
      </c>
      <c r="I33" s="24" t="s">
        <v>14</v>
      </c>
    </row>
    <row r="34" ht="24.95" customHeight="1" spans="1:9">
      <c r="A34" s="19">
        <v>2</v>
      </c>
      <c r="B34" s="20"/>
      <c r="C34" s="20" t="s">
        <v>55</v>
      </c>
      <c r="D34" s="21">
        <v>130.27</v>
      </c>
      <c r="E34" s="22">
        <f t="shared" si="6"/>
        <v>26.054</v>
      </c>
      <c r="F34" s="21">
        <v>73</v>
      </c>
      <c r="G34" s="23">
        <f t="shared" si="7"/>
        <v>43.8</v>
      </c>
      <c r="H34" s="22">
        <f t="shared" si="8"/>
        <v>69.854</v>
      </c>
      <c r="I34" s="21"/>
    </row>
    <row r="35" ht="24.95" customHeight="1" spans="1:9">
      <c r="A35" s="19">
        <v>3</v>
      </c>
      <c r="B35" s="20"/>
      <c r="C35" s="20" t="s">
        <v>56</v>
      </c>
      <c r="D35" s="21">
        <v>127.31</v>
      </c>
      <c r="E35" s="22">
        <f t="shared" si="6"/>
        <v>25.462</v>
      </c>
      <c r="F35" s="21">
        <v>73.8</v>
      </c>
      <c r="G35" s="23">
        <f t="shared" si="7"/>
        <v>44.28</v>
      </c>
      <c r="H35" s="22">
        <f t="shared" si="8"/>
        <v>69.742</v>
      </c>
      <c r="I35" s="21"/>
    </row>
    <row r="36" ht="24.95" customHeight="1" spans="1:9">
      <c r="A36" s="16" t="s">
        <v>57</v>
      </c>
      <c r="B36" s="16"/>
      <c r="C36" s="16"/>
      <c r="D36" s="17"/>
      <c r="E36" s="18"/>
      <c r="F36" s="17"/>
      <c r="G36" s="16"/>
      <c r="H36" s="16"/>
      <c r="I36" s="17"/>
    </row>
    <row r="37" ht="24.95" customHeight="1" spans="1:9">
      <c r="A37" s="19">
        <v>1</v>
      </c>
      <c r="B37" s="20" t="s">
        <v>58</v>
      </c>
      <c r="C37" s="20" t="s">
        <v>59</v>
      </c>
      <c r="D37" s="21">
        <v>136.35</v>
      </c>
      <c r="E37" s="22">
        <f t="shared" ref="E37:E39" si="9">D37/2*0.4</f>
        <v>27.27</v>
      </c>
      <c r="F37" s="21">
        <v>76.4</v>
      </c>
      <c r="G37" s="23">
        <f t="shared" ref="G37:G39" si="10">F37*0.6</f>
        <v>45.84</v>
      </c>
      <c r="H37" s="22">
        <f t="shared" ref="H37:H39" si="11">E37+G37</f>
        <v>73.11</v>
      </c>
      <c r="I37" s="24" t="s">
        <v>14</v>
      </c>
    </row>
    <row r="38" ht="24.95" customHeight="1" spans="1:9">
      <c r="A38" s="19">
        <v>2</v>
      </c>
      <c r="B38" s="20"/>
      <c r="C38" s="20" t="s">
        <v>60</v>
      </c>
      <c r="D38" s="21">
        <v>133.27</v>
      </c>
      <c r="E38" s="22">
        <f t="shared" si="9"/>
        <v>26.654</v>
      </c>
      <c r="F38" s="21">
        <v>76.4</v>
      </c>
      <c r="G38" s="23">
        <f t="shared" si="10"/>
        <v>45.84</v>
      </c>
      <c r="H38" s="22">
        <f t="shared" si="11"/>
        <v>72.494</v>
      </c>
      <c r="I38" s="21"/>
    </row>
    <row r="39" ht="24.95" customHeight="1" spans="1:9">
      <c r="A39" s="19">
        <v>3</v>
      </c>
      <c r="B39" s="20"/>
      <c r="C39" s="20" t="s">
        <v>61</v>
      </c>
      <c r="D39" s="21">
        <v>131.31</v>
      </c>
      <c r="E39" s="22">
        <f t="shared" si="9"/>
        <v>26.262</v>
      </c>
      <c r="F39" s="21">
        <v>67.4</v>
      </c>
      <c r="G39" s="23">
        <f t="shared" si="10"/>
        <v>40.44</v>
      </c>
      <c r="H39" s="22">
        <f t="shared" si="11"/>
        <v>66.702</v>
      </c>
      <c r="I39" s="21"/>
    </row>
    <row r="40" ht="24.95" customHeight="1" spans="1:9">
      <c r="A40" s="16" t="s">
        <v>62</v>
      </c>
      <c r="B40" s="16"/>
      <c r="C40" s="16"/>
      <c r="D40" s="17"/>
      <c r="E40" s="18"/>
      <c r="F40" s="17"/>
      <c r="G40" s="16"/>
      <c r="H40" s="16"/>
      <c r="I40" s="17"/>
    </row>
    <row r="41" ht="24.95" customHeight="1" spans="1:9">
      <c r="A41" s="19">
        <v>1</v>
      </c>
      <c r="B41" s="20" t="s">
        <v>63</v>
      </c>
      <c r="C41" s="20" t="s">
        <v>64</v>
      </c>
      <c r="D41" s="21">
        <v>126.88</v>
      </c>
      <c r="E41" s="22">
        <f t="shared" ref="E41:E43" si="12">D41/2*0.4</f>
        <v>25.376</v>
      </c>
      <c r="F41" s="21">
        <v>75.8</v>
      </c>
      <c r="G41" s="23">
        <f t="shared" ref="G41:G43" si="13">F41*0.6</f>
        <v>45.48</v>
      </c>
      <c r="H41" s="22">
        <f t="shared" ref="H41:H43" si="14">E41+G41</f>
        <v>70.856</v>
      </c>
      <c r="I41" s="24" t="s">
        <v>14</v>
      </c>
    </row>
    <row r="42" ht="24.95" customHeight="1" spans="1:9">
      <c r="A42" s="19">
        <v>2</v>
      </c>
      <c r="B42" s="20"/>
      <c r="C42" s="20" t="s">
        <v>65</v>
      </c>
      <c r="D42" s="21">
        <v>126.42</v>
      </c>
      <c r="E42" s="22">
        <f t="shared" si="12"/>
        <v>25.284</v>
      </c>
      <c r="F42" s="21">
        <v>73</v>
      </c>
      <c r="G42" s="23">
        <f t="shared" si="13"/>
        <v>43.8</v>
      </c>
      <c r="H42" s="22">
        <f t="shared" si="14"/>
        <v>69.084</v>
      </c>
      <c r="I42" s="21"/>
    </row>
    <row r="43" ht="24.95" customHeight="1" spans="1:9">
      <c r="A43" s="19">
        <v>3</v>
      </c>
      <c r="B43" s="20"/>
      <c r="C43" s="20" t="s">
        <v>66</v>
      </c>
      <c r="D43" s="21">
        <v>123.77</v>
      </c>
      <c r="E43" s="22">
        <f t="shared" si="12"/>
        <v>24.754</v>
      </c>
      <c r="F43" s="21">
        <v>72.8</v>
      </c>
      <c r="G43" s="23">
        <f t="shared" si="13"/>
        <v>43.68</v>
      </c>
      <c r="H43" s="22">
        <f t="shared" si="14"/>
        <v>68.434</v>
      </c>
      <c r="I43" s="21"/>
    </row>
    <row r="44" ht="24.95" customHeight="1" spans="1:9">
      <c r="A44" s="16" t="s">
        <v>67</v>
      </c>
      <c r="B44" s="16"/>
      <c r="C44" s="16"/>
      <c r="D44" s="17"/>
      <c r="E44" s="18"/>
      <c r="F44" s="17"/>
      <c r="G44" s="16"/>
      <c r="H44" s="16"/>
      <c r="I44" s="17"/>
    </row>
    <row r="45" ht="24.95" customHeight="1" spans="1:9">
      <c r="A45" s="19">
        <v>1</v>
      </c>
      <c r="B45" s="20" t="s">
        <v>68</v>
      </c>
      <c r="C45" s="20" t="s">
        <v>69</v>
      </c>
      <c r="D45" s="21">
        <v>136.96</v>
      </c>
      <c r="E45" s="22">
        <f t="shared" ref="E45:E47" si="15">D45/2*0.4</f>
        <v>27.392</v>
      </c>
      <c r="F45" s="21">
        <v>78.2</v>
      </c>
      <c r="G45" s="23">
        <f t="shared" ref="G45:G47" si="16">F45*0.6</f>
        <v>46.92</v>
      </c>
      <c r="H45" s="22">
        <f t="shared" ref="H45:H47" si="17">E45+G45</f>
        <v>74.312</v>
      </c>
      <c r="I45" s="24" t="s">
        <v>14</v>
      </c>
    </row>
    <row r="46" ht="24.95" customHeight="1" spans="1:9">
      <c r="A46" s="19">
        <v>2</v>
      </c>
      <c r="B46" s="20"/>
      <c r="C46" s="20" t="s">
        <v>70</v>
      </c>
      <c r="D46" s="21">
        <v>123.62</v>
      </c>
      <c r="E46" s="22">
        <f t="shared" si="15"/>
        <v>24.724</v>
      </c>
      <c r="F46" s="21">
        <v>77.6</v>
      </c>
      <c r="G46" s="23">
        <f t="shared" si="16"/>
        <v>46.56</v>
      </c>
      <c r="H46" s="22">
        <f t="shared" si="17"/>
        <v>71.284</v>
      </c>
      <c r="I46" s="21"/>
    </row>
    <row r="47" ht="24.95" customHeight="1" spans="1:9">
      <c r="A47" s="19">
        <v>3</v>
      </c>
      <c r="B47" s="20"/>
      <c r="C47" s="20" t="s">
        <v>71</v>
      </c>
      <c r="D47" s="21">
        <v>117.77</v>
      </c>
      <c r="E47" s="22">
        <f t="shared" si="15"/>
        <v>23.554</v>
      </c>
      <c r="F47" s="21">
        <v>75</v>
      </c>
      <c r="G47" s="23">
        <f t="shared" si="16"/>
        <v>45</v>
      </c>
      <c r="H47" s="22">
        <f t="shared" si="17"/>
        <v>68.554</v>
      </c>
      <c r="I47" s="21"/>
    </row>
    <row r="48" ht="24.95" customHeight="1" spans="1:9">
      <c r="A48" s="16" t="s">
        <v>72</v>
      </c>
      <c r="B48" s="16"/>
      <c r="C48" s="16"/>
      <c r="D48" s="17"/>
      <c r="E48" s="18"/>
      <c r="F48" s="17"/>
      <c r="G48" s="16"/>
      <c r="H48" s="16"/>
      <c r="I48" s="17"/>
    </row>
    <row r="49" ht="24.95" customHeight="1" spans="1:9">
      <c r="A49" s="20">
        <v>1</v>
      </c>
      <c r="B49" s="20" t="s">
        <v>73</v>
      </c>
      <c r="C49" s="20" t="s">
        <v>74</v>
      </c>
      <c r="D49" s="21">
        <v>133.27</v>
      </c>
      <c r="E49" s="22">
        <f t="shared" ref="E49:E51" si="18">D49/2*0.4</f>
        <v>26.654</v>
      </c>
      <c r="F49" s="21">
        <v>75.4</v>
      </c>
      <c r="G49" s="23">
        <f t="shared" ref="G49:G51" si="19">F49*0.6</f>
        <v>45.24</v>
      </c>
      <c r="H49" s="22">
        <f t="shared" ref="H49:H51" si="20">E49+G49</f>
        <v>71.894</v>
      </c>
      <c r="I49" s="24" t="s">
        <v>14</v>
      </c>
    </row>
    <row r="50" ht="24.95" customHeight="1" spans="1:9">
      <c r="A50" s="19">
        <v>2</v>
      </c>
      <c r="B50" s="20"/>
      <c r="C50" s="20" t="s">
        <v>75</v>
      </c>
      <c r="D50" s="21">
        <v>124.27</v>
      </c>
      <c r="E50" s="22">
        <f t="shared" si="18"/>
        <v>24.854</v>
      </c>
      <c r="F50" s="21">
        <v>73</v>
      </c>
      <c r="G50" s="23">
        <f t="shared" si="19"/>
        <v>43.8</v>
      </c>
      <c r="H50" s="22">
        <f t="shared" si="20"/>
        <v>68.654</v>
      </c>
      <c r="I50" s="21"/>
    </row>
    <row r="51" ht="24.95" customHeight="1" spans="1:9">
      <c r="A51" s="19">
        <v>3</v>
      </c>
      <c r="B51" s="20"/>
      <c r="C51" s="20" t="s">
        <v>76</v>
      </c>
      <c r="D51" s="21">
        <v>121.58</v>
      </c>
      <c r="E51" s="22">
        <f t="shared" si="18"/>
        <v>24.316</v>
      </c>
      <c r="F51" s="21">
        <v>73.6</v>
      </c>
      <c r="G51" s="23">
        <f t="shared" si="19"/>
        <v>44.16</v>
      </c>
      <c r="H51" s="22">
        <f t="shared" si="20"/>
        <v>68.476</v>
      </c>
      <c r="I51" s="21"/>
    </row>
    <row r="52" ht="24.95" customHeight="1" spans="1:9">
      <c r="A52" s="16" t="s">
        <v>77</v>
      </c>
      <c r="B52" s="16"/>
      <c r="C52" s="16"/>
      <c r="D52" s="17"/>
      <c r="E52" s="18"/>
      <c r="F52" s="17"/>
      <c r="G52" s="16"/>
      <c r="H52" s="16"/>
      <c r="I52" s="17"/>
    </row>
    <row r="53" ht="24.95" customHeight="1" spans="1:9">
      <c r="A53" s="19">
        <v>1</v>
      </c>
      <c r="B53" s="20" t="s">
        <v>78</v>
      </c>
      <c r="C53" s="20" t="s">
        <v>79</v>
      </c>
      <c r="D53" s="21">
        <v>126.12</v>
      </c>
      <c r="E53" s="22">
        <f t="shared" ref="E53:E55" si="21">D53/2*0.4</f>
        <v>25.224</v>
      </c>
      <c r="F53" s="21">
        <v>82</v>
      </c>
      <c r="G53" s="23">
        <f t="shared" ref="G53:G55" si="22">F53*0.6</f>
        <v>49.2</v>
      </c>
      <c r="H53" s="22">
        <f t="shared" ref="H53:H55" si="23">E53+G53</f>
        <v>74.424</v>
      </c>
      <c r="I53" s="24" t="s">
        <v>14</v>
      </c>
    </row>
    <row r="54" ht="24.95" customHeight="1" spans="1:9">
      <c r="A54" s="19">
        <v>2</v>
      </c>
      <c r="B54" s="20"/>
      <c r="C54" s="20" t="s">
        <v>80</v>
      </c>
      <c r="D54" s="21">
        <v>118.5</v>
      </c>
      <c r="E54" s="22">
        <f t="shared" si="21"/>
        <v>23.7</v>
      </c>
      <c r="F54" s="21">
        <v>78</v>
      </c>
      <c r="G54" s="23">
        <f t="shared" si="22"/>
        <v>46.8</v>
      </c>
      <c r="H54" s="22">
        <f t="shared" si="23"/>
        <v>70.5</v>
      </c>
      <c r="I54" s="21"/>
    </row>
    <row r="55" ht="24.95" customHeight="1" spans="1:9">
      <c r="A55" s="19">
        <v>3</v>
      </c>
      <c r="B55" s="20"/>
      <c r="C55" s="20" t="s">
        <v>81</v>
      </c>
      <c r="D55" s="21">
        <v>118.42</v>
      </c>
      <c r="E55" s="22">
        <f t="shared" si="21"/>
        <v>23.684</v>
      </c>
      <c r="F55" s="21">
        <v>77.8</v>
      </c>
      <c r="G55" s="23">
        <f t="shared" si="22"/>
        <v>46.68</v>
      </c>
      <c r="H55" s="22">
        <f t="shared" si="23"/>
        <v>70.364</v>
      </c>
      <c r="I55" s="21"/>
    </row>
    <row r="56" ht="24.95" customHeight="1" spans="1:9">
      <c r="A56" s="16" t="s">
        <v>82</v>
      </c>
      <c r="B56" s="16"/>
      <c r="C56" s="16"/>
      <c r="D56" s="17"/>
      <c r="E56" s="18"/>
      <c r="F56" s="17"/>
      <c r="G56" s="16"/>
      <c r="H56" s="16"/>
      <c r="I56" s="17"/>
    </row>
    <row r="57" ht="24.95" customHeight="1" spans="1:9">
      <c r="A57" s="19">
        <v>1</v>
      </c>
      <c r="B57" s="20" t="s">
        <v>83</v>
      </c>
      <c r="C57" s="20" t="s">
        <v>84</v>
      </c>
      <c r="D57" s="21">
        <v>135.42</v>
      </c>
      <c r="E57" s="22">
        <f t="shared" ref="E57:E59" si="24">D57/2*0.4</f>
        <v>27.084</v>
      </c>
      <c r="F57" s="21">
        <v>77.4</v>
      </c>
      <c r="G57" s="23">
        <f t="shared" ref="G57:G59" si="25">F57*0.6</f>
        <v>46.44</v>
      </c>
      <c r="H57" s="22">
        <f t="shared" ref="H57:H59" si="26">E57+G57</f>
        <v>73.524</v>
      </c>
      <c r="I57" s="24" t="s">
        <v>14</v>
      </c>
    </row>
    <row r="58" ht="24.95" customHeight="1" spans="1:9">
      <c r="A58" s="19">
        <v>2</v>
      </c>
      <c r="B58" s="20"/>
      <c r="C58" s="20" t="s">
        <v>85</v>
      </c>
      <c r="D58" s="21">
        <v>126.42</v>
      </c>
      <c r="E58" s="22">
        <f t="shared" si="24"/>
        <v>25.284</v>
      </c>
      <c r="F58" s="21">
        <v>79.2</v>
      </c>
      <c r="G58" s="23">
        <f t="shared" si="25"/>
        <v>47.52</v>
      </c>
      <c r="H58" s="22">
        <f t="shared" si="26"/>
        <v>72.804</v>
      </c>
      <c r="I58" s="21"/>
    </row>
    <row r="59" ht="24.95" customHeight="1" spans="1:9">
      <c r="A59" s="19">
        <v>3</v>
      </c>
      <c r="B59" s="20"/>
      <c r="C59" s="20" t="s">
        <v>86</v>
      </c>
      <c r="D59" s="21">
        <v>122.85</v>
      </c>
      <c r="E59" s="22">
        <f t="shared" si="24"/>
        <v>24.57</v>
      </c>
      <c r="F59" s="21">
        <v>76.2</v>
      </c>
      <c r="G59" s="23">
        <f t="shared" si="25"/>
        <v>45.72</v>
      </c>
      <c r="H59" s="22">
        <f t="shared" si="26"/>
        <v>70.29</v>
      </c>
      <c r="I59" s="21"/>
    </row>
    <row r="60" ht="24.95" customHeight="1" spans="1:9">
      <c r="A60" s="16" t="s">
        <v>87</v>
      </c>
      <c r="B60" s="16"/>
      <c r="C60" s="16"/>
      <c r="D60" s="17"/>
      <c r="E60" s="18"/>
      <c r="F60" s="17"/>
      <c r="G60" s="16"/>
      <c r="H60" s="16"/>
      <c r="I60" s="17"/>
    </row>
    <row r="61" ht="24.95" customHeight="1" spans="1:9">
      <c r="A61" s="19">
        <v>1</v>
      </c>
      <c r="B61" s="20" t="s">
        <v>88</v>
      </c>
      <c r="C61" s="20" t="s">
        <v>89</v>
      </c>
      <c r="D61" s="21">
        <v>127.19</v>
      </c>
      <c r="E61" s="22">
        <f>D61/2*0.4</f>
        <v>25.438</v>
      </c>
      <c r="F61" s="21">
        <v>82.2</v>
      </c>
      <c r="G61" s="23">
        <f>F61*0.6</f>
        <v>49.32</v>
      </c>
      <c r="H61" s="22">
        <f>E61+G61</f>
        <v>74.758</v>
      </c>
      <c r="I61" s="24" t="s">
        <v>14</v>
      </c>
    </row>
    <row r="62" ht="24.95" customHeight="1" spans="1:9">
      <c r="A62" s="19">
        <v>2</v>
      </c>
      <c r="B62" s="20"/>
      <c r="C62" s="20" t="s">
        <v>90</v>
      </c>
      <c r="D62" s="21">
        <v>129.35</v>
      </c>
      <c r="E62" s="22">
        <f>D62/2*0.4</f>
        <v>25.87</v>
      </c>
      <c r="F62" s="21">
        <v>75</v>
      </c>
      <c r="G62" s="23">
        <f>F62*0.6</f>
        <v>45</v>
      </c>
      <c r="H62" s="22">
        <f>E62+G62</f>
        <v>70.87</v>
      </c>
      <c r="I62" s="21"/>
    </row>
    <row r="63" ht="24.95" customHeight="1" spans="1:9">
      <c r="A63" s="19">
        <v>3</v>
      </c>
      <c r="B63" s="20"/>
      <c r="C63" s="20" t="s">
        <v>91</v>
      </c>
      <c r="D63" s="21">
        <v>125.12</v>
      </c>
      <c r="E63" s="22">
        <f>D63/2*0.4</f>
        <v>25.024</v>
      </c>
      <c r="F63" s="21">
        <v>76.4</v>
      </c>
      <c r="G63" s="23">
        <f>F63*0.6</f>
        <v>45.84</v>
      </c>
      <c r="H63" s="22">
        <f>E63+G63</f>
        <v>70.864</v>
      </c>
      <c r="I63" s="21"/>
    </row>
    <row r="64" ht="24.95" customHeight="1" spans="1:9">
      <c r="A64" s="16" t="s">
        <v>92</v>
      </c>
      <c r="B64" s="16"/>
      <c r="C64" s="16"/>
      <c r="D64" s="17"/>
      <c r="E64" s="18"/>
      <c r="F64" s="17"/>
      <c r="G64" s="16"/>
      <c r="H64" s="16"/>
      <c r="I64" s="17"/>
    </row>
    <row r="65" ht="24.95" customHeight="1" spans="1:9">
      <c r="A65" s="19">
        <v>1</v>
      </c>
      <c r="B65" s="20" t="s">
        <v>93</v>
      </c>
      <c r="C65" s="20" t="s">
        <v>94</v>
      </c>
      <c r="D65" s="21">
        <v>136.62</v>
      </c>
      <c r="E65" s="22">
        <f t="shared" ref="E65:E67" si="27">D65/2*0.4</f>
        <v>27.324</v>
      </c>
      <c r="F65" s="21">
        <v>79.6</v>
      </c>
      <c r="G65" s="23">
        <f t="shared" ref="G65:G67" si="28">F65*0.6</f>
        <v>47.76</v>
      </c>
      <c r="H65" s="22">
        <f t="shared" ref="H65:H67" si="29">E65+G65</f>
        <v>75.084</v>
      </c>
      <c r="I65" s="24" t="s">
        <v>14</v>
      </c>
    </row>
    <row r="66" ht="24.95" customHeight="1" spans="1:9">
      <c r="A66" s="19">
        <v>2</v>
      </c>
      <c r="B66" s="20"/>
      <c r="C66" s="20" t="s">
        <v>95</v>
      </c>
      <c r="D66" s="21">
        <v>131.62</v>
      </c>
      <c r="E66" s="22">
        <f t="shared" si="27"/>
        <v>26.324</v>
      </c>
      <c r="F66" s="21">
        <v>79</v>
      </c>
      <c r="G66" s="23">
        <f t="shared" si="28"/>
        <v>47.4</v>
      </c>
      <c r="H66" s="22">
        <f t="shared" si="29"/>
        <v>73.724</v>
      </c>
      <c r="I66" s="21"/>
    </row>
    <row r="67" ht="24.95" customHeight="1" spans="1:9">
      <c r="A67" s="19">
        <v>3</v>
      </c>
      <c r="B67" s="20"/>
      <c r="C67" s="20" t="s">
        <v>96</v>
      </c>
      <c r="D67" s="21">
        <v>129.62</v>
      </c>
      <c r="E67" s="22">
        <f t="shared" si="27"/>
        <v>25.924</v>
      </c>
      <c r="F67" s="21">
        <v>78.2</v>
      </c>
      <c r="G67" s="23">
        <f t="shared" si="28"/>
        <v>46.92</v>
      </c>
      <c r="H67" s="22">
        <f t="shared" si="29"/>
        <v>72.844</v>
      </c>
      <c r="I67" s="21"/>
    </row>
    <row r="68" ht="24.95" customHeight="1" spans="1:9">
      <c r="A68" s="16" t="s">
        <v>97</v>
      </c>
      <c r="B68" s="16"/>
      <c r="C68" s="16"/>
      <c r="D68" s="17"/>
      <c r="E68" s="18"/>
      <c r="F68" s="17"/>
      <c r="G68" s="16"/>
      <c r="H68" s="16"/>
      <c r="I68" s="17"/>
    </row>
    <row r="69" ht="24.95" customHeight="1" spans="1:9">
      <c r="A69" s="19">
        <v>1</v>
      </c>
      <c r="B69" s="20" t="s">
        <v>98</v>
      </c>
      <c r="C69" s="20" t="s">
        <v>99</v>
      </c>
      <c r="D69" s="21">
        <v>120.85</v>
      </c>
      <c r="E69" s="22">
        <f>D69/2*0.4</f>
        <v>24.17</v>
      </c>
      <c r="F69" s="21">
        <v>78.8</v>
      </c>
      <c r="G69" s="23">
        <f>F69*0.6</f>
        <v>47.28</v>
      </c>
      <c r="H69" s="22">
        <f>E69+G69</f>
        <v>71.45</v>
      </c>
      <c r="I69" s="24" t="s">
        <v>14</v>
      </c>
    </row>
    <row r="70" ht="24.95" customHeight="1" spans="1:9">
      <c r="A70" s="19">
        <v>2</v>
      </c>
      <c r="B70" s="20"/>
      <c r="C70" s="20" t="s">
        <v>100</v>
      </c>
      <c r="D70" s="21">
        <v>122.5</v>
      </c>
      <c r="E70" s="22">
        <f>D70/2*0.4</f>
        <v>24.5</v>
      </c>
      <c r="F70" s="21">
        <v>77.8</v>
      </c>
      <c r="G70" s="23">
        <f>F70*0.6</f>
        <v>46.68</v>
      </c>
      <c r="H70" s="22">
        <f>E70+G70</f>
        <v>71.18</v>
      </c>
      <c r="I70" s="21"/>
    </row>
    <row r="71" ht="24.95" customHeight="1" spans="1:9">
      <c r="A71" s="19">
        <v>3</v>
      </c>
      <c r="B71" s="20"/>
      <c r="C71" s="20" t="s">
        <v>101</v>
      </c>
      <c r="D71" s="21">
        <v>124.69</v>
      </c>
      <c r="E71" s="22">
        <f>D71/2*0.4</f>
        <v>24.938</v>
      </c>
      <c r="F71" s="21">
        <v>74.2</v>
      </c>
      <c r="G71" s="23">
        <f>F71*0.6</f>
        <v>44.52</v>
      </c>
      <c r="H71" s="22">
        <f>E71+G71</f>
        <v>69.458</v>
      </c>
      <c r="I71" s="21"/>
    </row>
    <row r="72" ht="24.95" customHeight="1" spans="1:9">
      <c r="A72" s="16" t="s">
        <v>102</v>
      </c>
      <c r="B72" s="16"/>
      <c r="C72" s="16"/>
      <c r="D72" s="17"/>
      <c r="E72" s="18"/>
      <c r="F72" s="17"/>
      <c r="G72" s="16"/>
      <c r="H72" s="16"/>
      <c r="I72" s="17"/>
    </row>
    <row r="73" ht="24.95" customHeight="1" spans="1:9">
      <c r="A73" s="19">
        <v>1</v>
      </c>
      <c r="B73" s="20" t="s">
        <v>103</v>
      </c>
      <c r="C73" s="20" t="s">
        <v>104</v>
      </c>
      <c r="D73" s="21">
        <v>129.15</v>
      </c>
      <c r="E73" s="22">
        <f>D73/2*0.4</f>
        <v>25.83</v>
      </c>
      <c r="F73" s="21">
        <v>81.8</v>
      </c>
      <c r="G73" s="23">
        <f>F73*0.6</f>
        <v>49.08</v>
      </c>
      <c r="H73" s="22">
        <f>E73+G73</f>
        <v>74.91</v>
      </c>
      <c r="I73" s="24" t="s">
        <v>14</v>
      </c>
    </row>
    <row r="74" ht="24.95" customHeight="1" spans="1:9">
      <c r="A74" s="19">
        <v>2</v>
      </c>
      <c r="B74" s="20"/>
      <c r="C74" s="20" t="s">
        <v>105</v>
      </c>
      <c r="D74" s="21">
        <v>128.54</v>
      </c>
      <c r="E74" s="22">
        <f>D74/2*0.4</f>
        <v>25.708</v>
      </c>
      <c r="F74" s="21">
        <v>78.6</v>
      </c>
      <c r="G74" s="23">
        <f>F74*0.6</f>
        <v>47.16</v>
      </c>
      <c r="H74" s="22">
        <f>E74+G74</f>
        <v>72.868</v>
      </c>
      <c r="I74" s="21"/>
    </row>
    <row r="75" ht="24.95" customHeight="1" spans="1:9">
      <c r="A75" s="19">
        <v>3</v>
      </c>
      <c r="B75" s="20"/>
      <c r="C75" s="20" t="s">
        <v>106</v>
      </c>
      <c r="D75" s="21">
        <v>129.19</v>
      </c>
      <c r="E75" s="22">
        <f>D75/2*0.4</f>
        <v>25.838</v>
      </c>
      <c r="F75" s="21">
        <v>76.4</v>
      </c>
      <c r="G75" s="23">
        <f>F75*0.6</f>
        <v>45.84</v>
      </c>
      <c r="H75" s="22">
        <f>E75+G75</f>
        <v>71.678</v>
      </c>
      <c r="I75" s="21"/>
    </row>
    <row r="76" ht="24.95" customHeight="1" spans="1:9">
      <c r="A76" s="16" t="s">
        <v>107</v>
      </c>
      <c r="B76" s="16"/>
      <c r="C76" s="16"/>
      <c r="D76" s="17"/>
      <c r="E76" s="18"/>
      <c r="F76" s="17"/>
      <c r="G76" s="16"/>
      <c r="H76" s="16"/>
      <c r="I76" s="17"/>
    </row>
    <row r="77" ht="24.95" customHeight="1" spans="1:9">
      <c r="A77" s="19">
        <v>1</v>
      </c>
      <c r="B77" s="20" t="s">
        <v>108</v>
      </c>
      <c r="C77" s="20" t="s">
        <v>109</v>
      </c>
      <c r="D77" s="21">
        <v>60.2</v>
      </c>
      <c r="E77" s="22">
        <f>D77*0.4</f>
        <v>24.08</v>
      </c>
      <c r="F77" s="21">
        <v>80.2</v>
      </c>
      <c r="G77" s="23">
        <f>F77*0.6</f>
        <v>48.12</v>
      </c>
      <c r="H77" s="22">
        <f>E77+G77</f>
        <v>72.2</v>
      </c>
      <c r="I77" s="24" t="s">
        <v>14</v>
      </c>
    </row>
    <row r="78" ht="24.95" customHeight="1" spans="1:9">
      <c r="A78" s="19">
        <v>2</v>
      </c>
      <c r="B78" s="20"/>
      <c r="C78" s="20" t="s">
        <v>110</v>
      </c>
      <c r="D78" s="21">
        <v>59.14</v>
      </c>
      <c r="E78" s="22">
        <f>D78*0.4</f>
        <v>23.656</v>
      </c>
      <c r="F78" s="21">
        <v>77</v>
      </c>
      <c r="G78" s="23">
        <f>F78*0.6</f>
        <v>46.2</v>
      </c>
      <c r="H78" s="22">
        <f>E78+G78</f>
        <v>69.856</v>
      </c>
      <c r="I78" s="21"/>
    </row>
    <row r="79" ht="24.95" customHeight="1" spans="1:9">
      <c r="A79" s="19">
        <v>3</v>
      </c>
      <c r="B79" s="20"/>
      <c r="C79" s="20" t="s">
        <v>111</v>
      </c>
      <c r="D79" s="21">
        <v>59.45</v>
      </c>
      <c r="E79" s="22">
        <f>D79*0.4</f>
        <v>23.78</v>
      </c>
      <c r="F79" s="21">
        <v>74.8</v>
      </c>
      <c r="G79" s="23">
        <f>F79*0.6</f>
        <v>44.88</v>
      </c>
      <c r="H79" s="22">
        <f>E79+G79</f>
        <v>68.66</v>
      </c>
      <c r="I79" s="21"/>
    </row>
    <row r="80" ht="24.95" customHeight="1" spans="1:9">
      <c r="A80" s="16" t="s">
        <v>112</v>
      </c>
      <c r="B80" s="16"/>
      <c r="C80" s="16"/>
      <c r="D80" s="17"/>
      <c r="E80" s="18"/>
      <c r="F80" s="17"/>
      <c r="G80" s="16"/>
      <c r="H80" s="16"/>
      <c r="I80" s="17"/>
    </row>
    <row r="81" ht="24.95" customHeight="1" spans="1:9">
      <c r="A81" s="19">
        <v>1</v>
      </c>
      <c r="B81" s="20" t="s">
        <v>113</v>
      </c>
      <c r="C81" s="20" t="s">
        <v>114</v>
      </c>
      <c r="D81" s="21">
        <v>64.61</v>
      </c>
      <c r="E81" s="22">
        <f t="shared" ref="E81:E83" si="30">D81*0.4</f>
        <v>25.844</v>
      </c>
      <c r="F81" s="21">
        <v>78.8</v>
      </c>
      <c r="G81" s="23">
        <f t="shared" ref="G81:G83" si="31">F81*0.6</f>
        <v>47.28</v>
      </c>
      <c r="H81" s="22">
        <f t="shared" ref="H81:H83" si="32">E81+G81</f>
        <v>73.124</v>
      </c>
      <c r="I81" s="24" t="s">
        <v>14</v>
      </c>
    </row>
    <row r="82" ht="24.95" customHeight="1" spans="1:9">
      <c r="A82" s="19">
        <v>2</v>
      </c>
      <c r="B82" s="20"/>
      <c r="C82" s="20" t="s">
        <v>115</v>
      </c>
      <c r="D82" s="21">
        <v>64.37</v>
      </c>
      <c r="E82" s="22">
        <f t="shared" si="30"/>
        <v>25.748</v>
      </c>
      <c r="F82" s="21">
        <v>77</v>
      </c>
      <c r="G82" s="23">
        <f t="shared" si="31"/>
        <v>46.2</v>
      </c>
      <c r="H82" s="22">
        <f t="shared" si="32"/>
        <v>71.948</v>
      </c>
      <c r="I82" s="21"/>
    </row>
    <row r="83" ht="24.95" customHeight="1" spans="1:9">
      <c r="A83" s="19">
        <v>3</v>
      </c>
      <c r="B83" s="20"/>
      <c r="C83" s="20" t="s">
        <v>116</v>
      </c>
      <c r="D83" s="21">
        <v>61.84</v>
      </c>
      <c r="E83" s="22">
        <f t="shared" si="30"/>
        <v>24.736</v>
      </c>
      <c r="F83" s="21">
        <v>73.8</v>
      </c>
      <c r="G83" s="23">
        <f t="shared" si="31"/>
        <v>44.28</v>
      </c>
      <c r="H83" s="22">
        <f t="shared" si="32"/>
        <v>69.016</v>
      </c>
      <c r="I83" s="21"/>
    </row>
    <row r="84" ht="24.95" customHeight="1" spans="1:9">
      <c r="A84" s="16" t="s">
        <v>117</v>
      </c>
      <c r="B84" s="16"/>
      <c r="C84" s="16"/>
      <c r="D84" s="17"/>
      <c r="E84" s="18"/>
      <c r="F84" s="17"/>
      <c r="G84" s="16"/>
      <c r="H84" s="16"/>
      <c r="I84" s="17"/>
    </row>
    <row r="85" ht="24.95" customHeight="1" spans="1:9">
      <c r="A85" s="19">
        <v>1</v>
      </c>
      <c r="B85" s="20" t="s">
        <v>118</v>
      </c>
      <c r="C85" s="20" t="s">
        <v>119</v>
      </c>
      <c r="D85" s="21">
        <v>130</v>
      </c>
      <c r="E85" s="22">
        <f t="shared" ref="E85:E87" si="33">D85/2*0.4</f>
        <v>26</v>
      </c>
      <c r="F85" s="21">
        <v>78.4</v>
      </c>
      <c r="G85" s="23">
        <f t="shared" ref="G85:G87" si="34">F85*0.6</f>
        <v>47.04</v>
      </c>
      <c r="H85" s="22">
        <f t="shared" ref="H85:H87" si="35">E85+G85</f>
        <v>73.04</v>
      </c>
      <c r="I85" s="24" t="s">
        <v>14</v>
      </c>
    </row>
    <row r="86" ht="24.95" customHeight="1" spans="1:9">
      <c r="A86" s="19">
        <v>2</v>
      </c>
      <c r="B86" s="20"/>
      <c r="C86" s="20" t="s">
        <v>120</v>
      </c>
      <c r="D86" s="21">
        <v>126.23</v>
      </c>
      <c r="E86" s="22">
        <f t="shared" si="33"/>
        <v>25.246</v>
      </c>
      <c r="F86" s="21">
        <v>79.4</v>
      </c>
      <c r="G86" s="23">
        <f t="shared" si="34"/>
        <v>47.64</v>
      </c>
      <c r="H86" s="22">
        <f t="shared" si="35"/>
        <v>72.886</v>
      </c>
      <c r="I86" s="21"/>
    </row>
    <row r="87" ht="24.95" customHeight="1" spans="1:9">
      <c r="A87" s="19">
        <v>3</v>
      </c>
      <c r="B87" s="20"/>
      <c r="C87" s="20" t="s">
        <v>121</v>
      </c>
      <c r="D87" s="21">
        <v>123.46</v>
      </c>
      <c r="E87" s="22">
        <f t="shared" si="33"/>
        <v>24.692</v>
      </c>
      <c r="F87" s="21">
        <v>77.2</v>
      </c>
      <c r="G87" s="23">
        <f t="shared" si="34"/>
        <v>46.32</v>
      </c>
      <c r="H87" s="22">
        <f t="shared" si="35"/>
        <v>71.012</v>
      </c>
      <c r="I87" s="21"/>
    </row>
    <row r="88" ht="24.95" customHeight="1" spans="1:9">
      <c r="A88" s="16" t="s">
        <v>122</v>
      </c>
      <c r="B88" s="16"/>
      <c r="C88" s="16"/>
      <c r="D88" s="17"/>
      <c r="E88" s="18"/>
      <c r="F88" s="17"/>
      <c r="G88" s="16"/>
      <c r="H88" s="16"/>
      <c r="I88" s="17"/>
    </row>
    <row r="89" ht="24.95" customHeight="1" spans="1:9">
      <c r="A89" s="19">
        <v>1</v>
      </c>
      <c r="B89" s="20" t="s">
        <v>123</v>
      </c>
      <c r="C89" s="20" t="s">
        <v>124</v>
      </c>
      <c r="D89" s="21">
        <v>130.08</v>
      </c>
      <c r="E89" s="22">
        <f t="shared" ref="E89:E91" si="36">D89/2*0.4</f>
        <v>26.016</v>
      </c>
      <c r="F89" s="21">
        <v>80.8</v>
      </c>
      <c r="G89" s="23">
        <f t="shared" ref="G89:G91" si="37">F89*0.6</f>
        <v>48.48</v>
      </c>
      <c r="H89" s="22">
        <f t="shared" ref="H89:H91" si="38">E89+G89</f>
        <v>74.496</v>
      </c>
      <c r="I89" s="24" t="s">
        <v>14</v>
      </c>
    </row>
    <row r="90" ht="24.95" customHeight="1" spans="1:9">
      <c r="A90" s="19">
        <v>2</v>
      </c>
      <c r="B90" s="20"/>
      <c r="C90" s="20" t="s">
        <v>125</v>
      </c>
      <c r="D90" s="21">
        <v>127.58</v>
      </c>
      <c r="E90" s="22">
        <f t="shared" si="36"/>
        <v>25.516</v>
      </c>
      <c r="F90" s="21">
        <v>78.6</v>
      </c>
      <c r="G90" s="23">
        <f t="shared" si="37"/>
        <v>47.16</v>
      </c>
      <c r="H90" s="22">
        <f t="shared" si="38"/>
        <v>72.676</v>
      </c>
      <c r="I90" s="21"/>
    </row>
    <row r="91" ht="24.95" customHeight="1" spans="1:9">
      <c r="A91" s="19">
        <v>3</v>
      </c>
      <c r="B91" s="20"/>
      <c r="C91" s="20" t="s">
        <v>126</v>
      </c>
      <c r="D91" s="21">
        <v>125.23</v>
      </c>
      <c r="E91" s="22">
        <f t="shared" si="36"/>
        <v>25.046</v>
      </c>
      <c r="F91" s="21">
        <v>74.2</v>
      </c>
      <c r="G91" s="23">
        <f t="shared" si="37"/>
        <v>44.52</v>
      </c>
      <c r="H91" s="22">
        <f t="shared" si="38"/>
        <v>69.566</v>
      </c>
      <c r="I91" s="21"/>
    </row>
    <row r="92" ht="24.95" customHeight="1" spans="1:9">
      <c r="A92" s="16" t="s">
        <v>127</v>
      </c>
      <c r="B92" s="16"/>
      <c r="C92" s="16"/>
      <c r="D92" s="17"/>
      <c r="E92" s="18"/>
      <c r="F92" s="17"/>
      <c r="G92" s="16"/>
      <c r="H92" s="16"/>
      <c r="I92" s="17"/>
    </row>
    <row r="93" ht="24.95" customHeight="1" spans="1:9">
      <c r="A93" s="19">
        <v>1</v>
      </c>
      <c r="B93" s="20" t="s">
        <v>128</v>
      </c>
      <c r="C93" s="20" t="s">
        <v>129</v>
      </c>
      <c r="D93" s="21">
        <v>123.65</v>
      </c>
      <c r="E93" s="22">
        <f t="shared" ref="E93:E98" si="39">D93/2*0.4</f>
        <v>24.73</v>
      </c>
      <c r="F93" s="21">
        <v>76.2</v>
      </c>
      <c r="G93" s="23">
        <f t="shared" ref="G93:G94" si="40">F93*0.6</f>
        <v>45.72</v>
      </c>
      <c r="H93" s="22">
        <f t="shared" ref="H93:H94" si="41">E93+G93</f>
        <v>70.45</v>
      </c>
      <c r="I93" s="24" t="s">
        <v>14</v>
      </c>
    </row>
    <row r="94" ht="24.95" customHeight="1" spans="1:9">
      <c r="A94" s="19">
        <v>2</v>
      </c>
      <c r="B94" s="20"/>
      <c r="C94" s="20" t="s">
        <v>130</v>
      </c>
      <c r="D94" s="21">
        <v>112.46</v>
      </c>
      <c r="E94" s="22">
        <f t="shared" si="39"/>
        <v>22.492</v>
      </c>
      <c r="F94" s="21">
        <v>78.4</v>
      </c>
      <c r="G94" s="23">
        <f t="shared" si="40"/>
        <v>47.04</v>
      </c>
      <c r="H94" s="22">
        <f t="shared" si="41"/>
        <v>69.532</v>
      </c>
      <c r="I94" s="21"/>
    </row>
    <row r="95" ht="24.95" customHeight="1" spans="1:9">
      <c r="A95" s="16" t="s">
        <v>131</v>
      </c>
      <c r="B95" s="16"/>
      <c r="C95" s="16"/>
      <c r="D95" s="17"/>
      <c r="E95" s="18"/>
      <c r="F95" s="17"/>
      <c r="G95" s="16"/>
      <c r="H95" s="16"/>
      <c r="I95" s="17"/>
    </row>
    <row r="96" ht="24.95" customHeight="1" spans="1:9">
      <c r="A96" s="19">
        <v>1</v>
      </c>
      <c r="B96" s="20" t="s">
        <v>132</v>
      </c>
      <c r="C96" s="20" t="s">
        <v>133</v>
      </c>
      <c r="D96" s="21">
        <v>143.96</v>
      </c>
      <c r="E96" s="22">
        <f t="shared" si="39"/>
        <v>28.792</v>
      </c>
      <c r="F96" s="21">
        <v>80</v>
      </c>
      <c r="G96" s="23">
        <f t="shared" ref="G96:G98" si="42">F96*0.6</f>
        <v>48</v>
      </c>
      <c r="H96" s="22">
        <f t="shared" ref="H96:H98" si="43">E96+G96</f>
        <v>76.792</v>
      </c>
      <c r="I96" s="24" t="s">
        <v>14</v>
      </c>
    </row>
    <row r="97" ht="24.95" customHeight="1" spans="1:9">
      <c r="A97" s="19">
        <v>2</v>
      </c>
      <c r="B97" s="20"/>
      <c r="C97" s="20" t="s">
        <v>134</v>
      </c>
      <c r="D97" s="21">
        <v>125.73</v>
      </c>
      <c r="E97" s="22">
        <f t="shared" si="39"/>
        <v>25.146</v>
      </c>
      <c r="F97" s="21">
        <v>79.6</v>
      </c>
      <c r="G97" s="23">
        <f t="shared" si="42"/>
        <v>47.76</v>
      </c>
      <c r="H97" s="22">
        <f t="shared" si="43"/>
        <v>72.906</v>
      </c>
      <c r="I97" s="21"/>
    </row>
    <row r="98" ht="24.95" customHeight="1" spans="1:9">
      <c r="A98" s="19">
        <v>3</v>
      </c>
      <c r="B98" s="20"/>
      <c r="C98" s="20" t="s">
        <v>135</v>
      </c>
      <c r="D98" s="21">
        <v>120.77</v>
      </c>
      <c r="E98" s="22">
        <f t="shared" si="39"/>
        <v>24.154</v>
      </c>
      <c r="F98" s="21">
        <v>79</v>
      </c>
      <c r="G98" s="23">
        <f t="shared" si="42"/>
        <v>47.4</v>
      </c>
      <c r="H98" s="22">
        <f t="shared" si="43"/>
        <v>71.554</v>
      </c>
      <c r="I98" s="21"/>
    </row>
    <row r="99" ht="24.95" customHeight="1" spans="1:9">
      <c r="A99" s="16" t="s">
        <v>136</v>
      </c>
      <c r="B99" s="16"/>
      <c r="C99" s="16"/>
      <c r="D99" s="17"/>
      <c r="E99" s="18"/>
      <c r="F99" s="17"/>
      <c r="G99" s="16"/>
      <c r="H99" s="16"/>
      <c r="I99" s="17"/>
    </row>
    <row r="100" ht="24.95" customHeight="1" spans="1:9">
      <c r="A100" s="19">
        <v>1</v>
      </c>
      <c r="B100" s="20" t="s">
        <v>137</v>
      </c>
      <c r="C100" s="20" t="s">
        <v>138</v>
      </c>
      <c r="D100" s="21">
        <v>125.15</v>
      </c>
      <c r="E100" s="22">
        <f t="shared" ref="E100:E102" si="44">D100/2*0.4</f>
        <v>25.03</v>
      </c>
      <c r="F100" s="21">
        <v>77.8</v>
      </c>
      <c r="G100" s="23">
        <f t="shared" ref="G100:G102" si="45">F100*0.6</f>
        <v>46.68</v>
      </c>
      <c r="H100" s="22">
        <f t="shared" ref="H100:H102" si="46">E100+G100</f>
        <v>71.71</v>
      </c>
      <c r="I100" s="24" t="s">
        <v>14</v>
      </c>
    </row>
    <row r="101" ht="24.95" customHeight="1" spans="1:9">
      <c r="A101" s="19">
        <v>2</v>
      </c>
      <c r="B101" s="20"/>
      <c r="C101" s="20" t="s">
        <v>139</v>
      </c>
      <c r="D101" s="21">
        <v>122.92</v>
      </c>
      <c r="E101" s="22">
        <f t="shared" si="44"/>
        <v>24.584</v>
      </c>
      <c r="F101" s="21">
        <v>76.8</v>
      </c>
      <c r="G101" s="23">
        <f t="shared" si="45"/>
        <v>46.08</v>
      </c>
      <c r="H101" s="22">
        <f t="shared" si="46"/>
        <v>70.664</v>
      </c>
      <c r="I101" s="21"/>
    </row>
    <row r="102" ht="24.95" customHeight="1" spans="1:9">
      <c r="A102" s="19">
        <v>3</v>
      </c>
      <c r="B102" s="20"/>
      <c r="C102" s="20" t="s">
        <v>140</v>
      </c>
      <c r="D102" s="21">
        <v>117.96</v>
      </c>
      <c r="E102" s="22">
        <f t="shared" si="44"/>
        <v>23.592</v>
      </c>
      <c r="F102" s="21">
        <v>75.8</v>
      </c>
      <c r="G102" s="23">
        <f t="shared" si="45"/>
        <v>45.48</v>
      </c>
      <c r="H102" s="22">
        <f t="shared" si="46"/>
        <v>69.072</v>
      </c>
      <c r="I102" s="21"/>
    </row>
    <row r="103" ht="24.95" customHeight="1" spans="1:9">
      <c r="A103" s="16" t="s">
        <v>141</v>
      </c>
      <c r="B103" s="16"/>
      <c r="C103" s="16"/>
      <c r="D103" s="17"/>
      <c r="E103" s="18"/>
      <c r="F103" s="17"/>
      <c r="G103" s="16"/>
      <c r="H103" s="16"/>
      <c r="I103" s="17"/>
    </row>
    <row r="104" ht="24.95" customHeight="1" spans="1:9">
      <c r="A104" s="19">
        <v>1</v>
      </c>
      <c r="B104" s="20" t="s">
        <v>142</v>
      </c>
      <c r="C104" s="20" t="s">
        <v>143</v>
      </c>
      <c r="D104" s="21">
        <v>124.62</v>
      </c>
      <c r="E104" s="22">
        <f>D104/2*0.4</f>
        <v>24.924</v>
      </c>
      <c r="F104" s="21">
        <v>78.6</v>
      </c>
      <c r="G104" s="23">
        <f>F104*0.6</f>
        <v>47.16</v>
      </c>
      <c r="H104" s="22">
        <f>E104+G104</f>
        <v>72.084</v>
      </c>
      <c r="I104" s="24" t="s">
        <v>14</v>
      </c>
    </row>
    <row r="105" ht="24.95" customHeight="1" spans="1:9">
      <c r="A105" s="19">
        <v>2</v>
      </c>
      <c r="B105" s="20"/>
      <c r="C105" s="20" t="s">
        <v>144</v>
      </c>
      <c r="D105" s="21">
        <v>119.5</v>
      </c>
      <c r="E105" s="22">
        <f>D105/2*0.4</f>
        <v>23.9</v>
      </c>
      <c r="F105" s="21">
        <v>76.2</v>
      </c>
      <c r="G105" s="23">
        <f>F105*0.6</f>
        <v>45.72</v>
      </c>
      <c r="H105" s="22">
        <f>E105+G105</f>
        <v>69.62</v>
      </c>
      <c r="I105" s="21"/>
    </row>
    <row r="106" ht="24.95" customHeight="1" spans="1:9">
      <c r="A106" s="19">
        <v>3</v>
      </c>
      <c r="B106" s="20"/>
      <c r="C106" s="20" t="s">
        <v>145</v>
      </c>
      <c r="D106" s="21">
        <v>122.77</v>
      </c>
      <c r="E106" s="22">
        <f>D106/2*0.4</f>
        <v>24.554</v>
      </c>
      <c r="F106" s="21">
        <v>72.6</v>
      </c>
      <c r="G106" s="23">
        <f>F106*0.6</f>
        <v>43.56</v>
      </c>
      <c r="H106" s="22">
        <f>E106+G106</f>
        <v>68.114</v>
      </c>
      <c r="I106" s="21"/>
    </row>
    <row r="107" ht="24.95" customHeight="1" spans="1:9">
      <c r="A107" s="16" t="s">
        <v>146</v>
      </c>
      <c r="B107" s="16"/>
      <c r="C107" s="16"/>
      <c r="D107" s="17"/>
      <c r="E107" s="18"/>
      <c r="F107" s="17"/>
      <c r="G107" s="16"/>
      <c r="H107" s="16"/>
      <c r="I107" s="17"/>
    </row>
    <row r="108" ht="24.95" customHeight="1" spans="1:9">
      <c r="A108" s="19">
        <v>1</v>
      </c>
      <c r="B108" s="20" t="s">
        <v>147</v>
      </c>
      <c r="C108" s="20" t="s">
        <v>148</v>
      </c>
      <c r="D108" s="21">
        <v>132.35</v>
      </c>
      <c r="E108" s="22">
        <f t="shared" ref="E108:E110" si="47">D108/2*0.4</f>
        <v>26.47</v>
      </c>
      <c r="F108" s="21">
        <v>77.6</v>
      </c>
      <c r="G108" s="23">
        <f t="shared" ref="G108:G110" si="48">F108*0.6</f>
        <v>46.56</v>
      </c>
      <c r="H108" s="22">
        <f t="shared" ref="H108:H110" si="49">E108+G108</f>
        <v>73.03</v>
      </c>
      <c r="I108" s="24" t="s">
        <v>14</v>
      </c>
    </row>
    <row r="109" ht="24.95" customHeight="1" spans="1:9">
      <c r="A109" s="19">
        <v>2</v>
      </c>
      <c r="B109" s="20"/>
      <c r="C109" s="20" t="s">
        <v>149</v>
      </c>
      <c r="D109" s="21">
        <v>131.5</v>
      </c>
      <c r="E109" s="22">
        <f t="shared" si="47"/>
        <v>26.3</v>
      </c>
      <c r="F109" s="21">
        <v>77.8</v>
      </c>
      <c r="G109" s="23">
        <f t="shared" si="48"/>
        <v>46.68</v>
      </c>
      <c r="H109" s="22">
        <f t="shared" si="49"/>
        <v>72.98</v>
      </c>
      <c r="I109" s="21"/>
    </row>
    <row r="110" ht="24.95" customHeight="1" spans="1:9">
      <c r="A110" s="19">
        <v>3</v>
      </c>
      <c r="B110" s="20"/>
      <c r="C110" s="20" t="s">
        <v>150</v>
      </c>
      <c r="D110" s="21">
        <v>131.31</v>
      </c>
      <c r="E110" s="22">
        <f t="shared" si="47"/>
        <v>26.262</v>
      </c>
      <c r="F110" s="21">
        <v>76.8</v>
      </c>
      <c r="G110" s="23">
        <f t="shared" si="48"/>
        <v>46.08</v>
      </c>
      <c r="H110" s="22">
        <f t="shared" si="49"/>
        <v>72.342</v>
      </c>
      <c r="I110" s="21"/>
    </row>
    <row r="111" ht="24.95" customHeight="1" spans="1:9">
      <c r="A111" s="16" t="s">
        <v>151</v>
      </c>
      <c r="B111" s="16"/>
      <c r="C111" s="16"/>
      <c r="D111" s="17"/>
      <c r="E111" s="18"/>
      <c r="F111" s="17"/>
      <c r="G111" s="16"/>
      <c r="H111" s="16"/>
      <c r="I111" s="17"/>
    </row>
    <row r="112" ht="24.95" customHeight="1" spans="1:9">
      <c r="A112" s="19">
        <v>1</v>
      </c>
      <c r="B112" s="20" t="s">
        <v>152</v>
      </c>
      <c r="C112" s="20" t="s">
        <v>153</v>
      </c>
      <c r="D112" s="21">
        <v>130.96</v>
      </c>
      <c r="E112" s="22">
        <f>D112/2*0.4</f>
        <v>26.192</v>
      </c>
      <c r="F112" s="21">
        <v>77.8</v>
      </c>
      <c r="G112" s="23">
        <f>F112*0.6</f>
        <v>46.68</v>
      </c>
      <c r="H112" s="22">
        <f>E112+G112</f>
        <v>72.872</v>
      </c>
      <c r="I112" s="24" t="s">
        <v>14</v>
      </c>
    </row>
    <row r="113" ht="24.95" customHeight="1" spans="1:9">
      <c r="A113" s="19">
        <v>2</v>
      </c>
      <c r="B113" s="20"/>
      <c r="C113" s="20" t="s">
        <v>154</v>
      </c>
      <c r="D113" s="21">
        <v>128.15</v>
      </c>
      <c r="E113" s="22">
        <f>D113/2*0.4</f>
        <v>25.63</v>
      </c>
      <c r="F113" s="21">
        <v>76.2</v>
      </c>
      <c r="G113" s="23">
        <f>F113*0.6</f>
        <v>45.72</v>
      </c>
      <c r="H113" s="22">
        <f>E113+G113</f>
        <v>71.35</v>
      </c>
      <c r="I113" s="21"/>
    </row>
    <row r="114" ht="24.95" customHeight="1" spans="1:9">
      <c r="A114" s="19">
        <v>3</v>
      </c>
      <c r="B114" s="20"/>
      <c r="C114" s="20" t="s">
        <v>155</v>
      </c>
      <c r="D114" s="21">
        <v>128.23</v>
      </c>
      <c r="E114" s="22">
        <f>D114/2*0.4</f>
        <v>25.646</v>
      </c>
      <c r="F114" s="21">
        <v>75.6</v>
      </c>
      <c r="G114" s="23">
        <f>F114*0.6</f>
        <v>45.36</v>
      </c>
      <c r="H114" s="22">
        <f>E114+G114</f>
        <v>71.006</v>
      </c>
      <c r="I114" s="21"/>
    </row>
    <row r="115" ht="24.95" customHeight="1" spans="1:9">
      <c r="A115" s="16" t="s">
        <v>156</v>
      </c>
      <c r="B115" s="16"/>
      <c r="C115" s="16"/>
      <c r="D115" s="17"/>
      <c r="E115" s="18"/>
      <c r="F115" s="17"/>
      <c r="G115" s="16"/>
      <c r="H115" s="16"/>
      <c r="I115" s="17"/>
    </row>
    <row r="116" ht="24.95" customHeight="1" spans="1:9">
      <c r="A116" s="19">
        <v>1</v>
      </c>
      <c r="B116" s="20" t="s">
        <v>157</v>
      </c>
      <c r="C116" s="20" t="s">
        <v>158</v>
      </c>
      <c r="D116" s="21">
        <v>123.46</v>
      </c>
      <c r="E116" s="22">
        <f t="shared" ref="E116:E118" si="50">D116/2*0.4</f>
        <v>24.692</v>
      </c>
      <c r="F116" s="21">
        <v>77.6</v>
      </c>
      <c r="G116" s="23">
        <f t="shared" ref="G116:G118" si="51">F116*0.6</f>
        <v>46.56</v>
      </c>
      <c r="H116" s="22">
        <f t="shared" ref="H116:H118" si="52">E116+G116</f>
        <v>71.252</v>
      </c>
      <c r="I116" s="24" t="s">
        <v>14</v>
      </c>
    </row>
    <row r="117" ht="24.95" customHeight="1" spans="1:9">
      <c r="A117" s="19">
        <v>2</v>
      </c>
      <c r="B117" s="20"/>
      <c r="C117" s="20" t="s">
        <v>159</v>
      </c>
      <c r="D117" s="21">
        <v>113.12</v>
      </c>
      <c r="E117" s="22">
        <f t="shared" si="50"/>
        <v>22.624</v>
      </c>
      <c r="F117" s="21">
        <v>76.6</v>
      </c>
      <c r="G117" s="23">
        <f t="shared" si="51"/>
        <v>45.96</v>
      </c>
      <c r="H117" s="22">
        <f t="shared" si="52"/>
        <v>68.584</v>
      </c>
      <c r="I117" s="21"/>
    </row>
    <row r="118" ht="24.95" customHeight="1" spans="1:9">
      <c r="A118" s="19">
        <v>3</v>
      </c>
      <c r="B118" s="20"/>
      <c r="C118" s="20" t="s">
        <v>160</v>
      </c>
      <c r="D118" s="21">
        <v>107.15</v>
      </c>
      <c r="E118" s="22">
        <f t="shared" si="50"/>
        <v>21.43</v>
      </c>
      <c r="F118" s="21">
        <v>73.2</v>
      </c>
      <c r="G118" s="23">
        <f t="shared" si="51"/>
        <v>43.92</v>
      </c>
      <c r="H118" s="22">
        <f t="shared" si="52"/>
        <v>65.35</v>
      </c>
      <c r="I118" s="21"/>
    </row>
    <row r="119" ht="24.95" customHeight="1" spans="1:9">
      <c r="A119" s="16" t="s">
        <v>161</v>
      </c>
      <c r="B119" s="16"/>
      <c r="C119" s="16"/>
      <c r="D119" s="17"/>
      <c r="E119" s="18"/>
      <c r="F119" s="17"/>
      <c r="G119" s="16"/>
      <c r="H119" s="16"/>
      <c r="I119" s="17"/>
    </row>
    <row r="120" ht="24.95" customHeight="1" spans="1:9">
      <c r="A120" s="19">
        <v>1</v>
      </c>
      <c r="B120" s="20" t="s">
        <v>162</v>
      </c>
      <c r="C120" s="20" t="s">
        <v>163</v>
      </c>
      <c r="D120" s="21">
        <v>122.38</v>
      </c>
      <c r="E120" s="22">
        <f t="shared" ref="E120:E126" si="53">D120/2*0.4</f>
        <v>24.476</v>
      </c>
      <c r="F120" s="21">
        <v>80.6</v>
      </c>
      <c r="G120" s="23">
        <f t="shared" ref="G120:G126" si="54">F120*0.6</f>
        <v>48.36</v>
      </c>
      <c r="H120" s="22">
        <f t="shared" ref="H120:H126" si="55">E120+G120</f>
        <v>72.836</v>
      </c>
      <c r="I120" s="24" t="s">
        <v>14</v>
      </c>
    </row>
    <row r="121" ht="24.95" customHeight="1" spans="1:9">
      <c r="A121" s="19">
        <v>2</v>
      </c>
      <c r="B121" s="20" t="s">
        <v>164</v>
      </c>
      <c r="C121" s="20" t="s">
        <v>165</v>
      </c>
      <c r="D121" s="21">
        <v>126.73</v>
      </c>
      <c r="E121" s="22">
        <f t="shared" si="53"/>
        <v>25.346</v>
      </c>
      <c r="F121" s="21">
        <v>78.8</v>
      </c>
      <c r="G121" s="23">
        <f t="shared" si="54"/>
        <v>47.28</v>
      </c>
      <c r="H121" s="22">
        <f t="shared" si="55"/>
        <v>72.626</v>
      </c>
      <c r="I121" s="24" t="s">
        <v>14</v>
      </c>
    </row>
    <row r="122" ht="24.95" customHeight="1" spans="1:9">
      <c r="A122" s="19">
        <v>3</v>
      </c>
      <c r="B122" s="20"/>
      <c r="C122" s="20" t="s">
        <v>166</v>
      </c>
      <c r="D122" s="21">
        <v>130.65</v>
      </c>
      <c r="E122" s="22">
        <f t="shared" si="53"/>
        <v>26.13</v>
      </c>
      <c r="F122" s="21">
        <v>77.2</v>
      </c>
      <c r="G122" s="23">
        <f t="shared" si="54"/>
        <v>46.32</v>
      </c>
      <c r="H122" s="22">
        <f t="shared" si="55"/>
        <v>72.45</v>
      </c>
      <c r="I122" s="21"/>
    </row>
    <row r="123" ht="24.95" customHeight="1" spans="1:9">
      <c r="A123" s="19">
        <v>4</v>
      </c>
      <c r="B123" s="20"/>
      <c r="C123" s="20" t="s">
        <v>167</v>
      </c>
      <c r="D123" s="21">
        <v>126.65</v>
      </c>
      <c r="E123" s="22">
        <f t="shared" si="53"/>
        <v>25.33</v>
      </c>
      <c r="F123" s="21">
        <v>76.6</v>
      </c>
      <c r="G123" s="23">
        <f t="shared" si="54"/>
        <v>45.96</v>
      </c>
      <c r="H123" s="22">
        <f t="shared" si="55"/>
        <v>71.29</v>
      </c>
      <c r="I123" s="21"/>
    </row>
    <row r="124" ht="24.95" customHeight="1" spans="1:9">
      <c r="A124" s="19">
        <v>5</v>
      </c>
      <c r="B124" s="20"/>
      <c r="C124" s="20" t="s">
        <v>168</v>
      </c>
      <c r="D124" s="21">
        <v>122.38</v>
      </c>
      <c r="E124" s="22">
        <f t="shared" si="53"/>
        <v>24.476</v>
      </c>
      <c r="F124" s="21">
        <v>77.6</v>
      </c>
      <c r="G124" s="23">
        <f t="shared" si="54"/>
        <v>46.56</v>
      </c>
      <c r="H124" s="22">
        <f t="shared" si="55"/>
        <v>71.036</v>
      </c>
      <c r="I124" s="21"/>
    </row>
    <row r="125" ht="24.95" customHeight="1" spans="1:9">
      <c r="A125" s="19">
        <v>6</v>
      </c>
      <c r="B125" s="20"/>
      <c r="C125" s="20" t="s">
        <v>169</v>
      </c>
      <c r="D125" s="21">
        <v>122.85</v>
      </c>
      <c r="E125" s="22">
        <f t="shared" si="53"/>
        <v>24.57</v>
      </c>
      <c r="F125" s="21">
        <v>74.8</v>
      </c>
      <c r="G125" s="23">
        <f t="shared" si="54"/>
        <v>44.88</v>
      </c>
      <c r="H125" s="22">
        <f t="shared" si="55"/>
        <v>69.45</v>
      </c>
      <c r="I125" s="21"/>
    </row>
    <row r="126" ht="24.95" customHeight="1" spans="1:9">
      <c r="A126" s="19">
        <v>7</v>
      </c>
      <c r="B126" s="20"/>
      <c r="C126" s="20" t="s">
        <v>170</v>
      </c>
      <c r="D126" s="21">
        <v>130.31</v>
      </c>
      <c r="E126" s="22">
        <f t="shared" si="53"/>
        <v>26.062</v>
      </c>
      <c r="F126" s="21">
        <v>67.6</v>
      </c>
      <c r="G126" s="23">
        <f t="shared" si="54"/>
        <v>40.56</v>
      </c>
      <c r="H126" s="22">
        <f t="shared" si="55"/>
        <v>66.622</v>
      </c>
      <c r="I126" s="21"/>
    </row>
    <row r="127" ht="24.95" customHeight="1" spans="1:9">
      <c r="A127" s="16" t="s">
        <v>171</v>
      </c>
      <c r="B127" s="16"/>
      <c r="C127" s="16"/>
      <c r="D127" s="17"/>
      <c r="E127" s="18"/>
      <c r="F127" s="17"/>
      <c r="G127" s="16"/>
      <c r="H127" s="16"/>
      <c r="I127" s="17"/>
    </row>
    <row r="128" ht="24.95" customHeight="1" spans="1:9">
      <c r="A128" s="19">
        <v>1</v>
      </c>
      <c r="B128" s="20" t="s">
        <v>172</v>
      </c>
      <c r="C128" s="20" t="s">
        <v>173</v>
      </c>
      <c r="D128" s="21">
        <v>54.22</v>
      </c>
      <c r="E128" s="22">
        <f t="shared" ref="E128:E130" si="56">D128*0.4</f>
        <v>21.688</v>
      </c>
      <c r="F128" s="21">
        <v>80.4</v>
      </c>
      <c r="G128" s="23">
        <f t="shared" ref="G128:G130" si="57">F128*0.6</f>
        <v>48.24</v>
      </c>
      <c r="H128" s="22">
        <f t="shared" ref="H128:H130" si="58">E128+G128</f>
        <v>69.928</v>
      </c>
      <c r="I128" s="24" t="s">
        <v>14</v>
      </c>
    </row>
    <row r="129" ht="24.95" customHeight="1" spans="1:9">
      <c r="A129" s="19">
        <v>2</v>
      </c>
      <c r="B129" s="20"/>
      <c r="C129" s="20" t="s">
        <v>174</v>
      </c>
      <c r="D129" s="21">
        <v>53.52</v>
      </c>
      <c r="E129" s="22">
        <f t="shared" si="56"/>
        <v>21.408</v>
      </c>
      <c r="F129" s="21">
        <v>79.2</v>
      </c>
      <c r="G129" s="23">
        <f t="shared" si="57"/>
        <v>47.52</v>
      </c>
      <c r="H129" s="22">
        <f t="shared" si="58"/>
        <v>68.928</v>
      </c>
      <c r="I129" s="21"/>
    </row>
    <row r="130" ht="24.95" customHeight="1" spans="1:9">
      <c r="A130" s="19">
        <v>3</v>
      </c>
      <c r="B130" s="20"/>
      <c r="C130" s="20" t="s">
        <v>175</v>
      </c>
      <c r="D130" s="21">
        <v>51.67</v>
      </c>
      <c r="E130" s="22">
        <f t="shared" si="56"/>
        <v>20.668</v>
      </c>
      <c r="F130" s="21">
        <v>72.8</v>
      </c>
      <c r="G130" s="23">
        <f t="shared" si="57"/>
        <v>43.68</v>
      </c>
      <c r="H130" s="22">
        <f t="shared" si="58"/>
        <v>64.348</v>
      </c>
      <c r="I130" s="21"/>
    </row>
    <row r="131" ht="24.95" customHeight="1" spans="1:9">
      <c r="A131" s="16" t="s">
        <v>176</v>
      </c>
      <c r="B131" s="16"/>
      <c r="C131" s="16"/>
      <c r="D131" s="17"/>
      <c r="E131" s="18"/>
      <c r="F131" s="17"/>
      <c r="G131" s="16"/>
      <c r="H131" s="16"/>
      <c r="I131" s="17"/>
    </row>
    <row r="132" ht="24.95" customHeight="1" spans="1:9">
      <c r="A132" s="19">
        <v>1</v>
      </c>
      <c r="B132" s="20" t="s">
        <v>177</v>
      </c>
      <c r="C132" s="20" t="s">
        <v>178</v>
      </c>
      <c r="D132" s="21">
        <v>124.58</v>
      </c>
      <c r="E132" s="22">
        <f>D132/2*0.4</f>
        <v>24.916</v>
      </c>
      <c r="F132" s="21">
        <v>77.6</v>
      </c>
      <c r="G132" s="23">
        <f>F132*0.6</f>
        <v>46.56</v>
      </c>
      <c r="H132" s="22">
        <f>E132+G132</f>
        <v>71.476</v>
      </c>
      <c r="I132" s="24" t="s">
        <v>14</v>
      </c>
    </row>
    <row r="133" ht="24.95" customHeight="1" spans="1:9">
      <c r="A133" s="19">
        <v>2</v>
      </c>
      <c r="B133" s="20" t="s">
        <v>179</v>
      </c>
      <c r="C133" s="20" t="s">
        <v>180</v>
      </c>
      <c r="D133" s="21">
        <v>122.85</v>
      </c>
      <c r="E133" s="22">
        <f>D133/2*0.4</f>
        <v>24.57</v>
      </c>
      <c r="F133" s="21">
        <v>77</v>
      </c>
      <c r="G133" s="23">
        <f>F133*0.6</f>
        <v>46.2</v>
      </c>
      <c r="H133" s="22">
        <f>E133+G133</f>
        <v>70.77</v>
      </c>
      <c r="I133" s="24" t="s">
        <v>14</v>
      </c>
    </row>
    <row r="134" ht="24.95" customHeight="1" spans="1:9">
      <c r="A134" s="19">
        <v>3</v>
      </c>
      <c r="B134" s="20"/>
      <c r="C134" s="20" t="s">
        <v>181</v>
      </c>
      <c r="D134" s="21">
        <v>122.5</v>
      </c>
      <c r="E134" s="22">
        <f>D134/2*0.4</f>
        <v>24.5</v>
      </c>
      <c r="F134" s="21">
        <v>76.6</v>
      </c>
      <c r="G134" s="23">
        <f>F134*0.6</f>
        <v>45.96</v>
      </c>
      <c r="H134" s="22">
        <f>E134+G134</f>
        <v>70.46</v>
      </c>
      <c r="I134" s="21"/>
    </row>
    <row r="135" ht="24.95" customHeight="1" spans="1:9">
      <c r="A135" s="19">
        <v>4</v>
      </c>
      <c r="B135" s="20"/>
      <c r="C135" s="20" t="s">
        <v>182</v>
      </c>
      <c r="D135" s="21">
        <v>122.65</v>
      </c>
      <c r="E135" s="22">
        <f>D135/2*0.4</f>
        <v>24.53</v>
      </c>
      <c r="F135" s="21">
        <v>75.4</v>
      </c>
      <c r="G135" s="23">
        <f>F135*0.6</f>
        <v>45.24</v>
      </c>
      <c r="H135" s="22">
        <f>E135+G135</f>
        <v>69.77</v>
      </c>
      <c r="I135" s="21"/>
    </row>
    <row r="136" ht="24.95" customHeight="1" spans="1:9">
      <c r="A136" s="19">
        <v>5</v>
      </c>
      <c r="B136" s="20"/>
      <c r="C136" s="20" t="s">
        <v>183</v>
      </c>
      <c r="D136" s="21">
        <v>119</v>
      </c>
      <c r="E136" s="22">
        <f>D136/2*0.4</f>
        <v>23.8</v>
      </c>
      <c r="F136" s="21">
        <v>76.4</v>
      </c>
      <c r="G136" s="23">
        <f>F136*0.6</f>
        <v>45.84</v>
      </c>
      <c r="H136" s="22">
        <f>E136+G136</f>
        <v>69.64</v>
      </c>
      <c r="I136" s="21"/>
    </row>
    <row r="137" ht="24.95" customHeight="1" spans="1:9">
      <c r="A137" s="16" t="s">
        <v>184</v>
      </c>
      <c r="B137" s="16"/>
      <c r="C137" s="16"/>
      <c r="D137" s="17"/>
      <c r="E137" s="18"/>
      <c r="F137" s="17"/>
      <c r="G137" s="16"/>
      <c r="H137" s="16"/>
      <c r="I137" s="17"/>
    </row>
    <row r="138" ht="24.95" customHeight="1" spans="1:9">
      <c r="A138" s="19">
        <v>1</v>
      </c>
      <c r="B138" s="20" t="s">
        <v>185</v>
      </c>
      <c r="C138" s="20" t="s">
        <v>186</v>
      </c>
      <c r="D138" s="21">
        <v>132.31</v>
      </c>
      <c r="E138" s="22">
        <f t="shared" ref="E138:E143" si="59">D138/2*0.4</f>
        <v>26.462</v>
      </c>
      <c r="F138" s="21">
        <v>80.2</v>
      </c>
      <c r="G138" s="23">
        <f t="shared" ref="G138:G143" si="60">F138*0.6</f>
        <v>48.12</v>
      </c>
      <c r="H138" s="22">
        <f t="shared" ref="H138:H143" si="61">E138+G138</f>
        <v>74.582</v>
      </c>
      <c r="I138" s="24" t="s">
        <v>14</v>
      </c>
    </row>
    <row r="139" ht="24.95" customHeight="1" spans="1:9">
      <c r="A139" s="19">
        <v>2</v>
      </c>
      <c r="B139" s="20" t="s">
        <v>187</v>
      </c>
      <c r="C139" s="20" t="s">
        <v>188</v>
      </c>
      <c r="D139" s="21">
        <v>126.5</v>
      </c>
      <c r="E139" s="22">
        <f t="shared" si="59"/>
        <v>25.3</v>
      </c>
      <c r="F139" s="21">
        <v>80.6</v>
      </c>
      <c r="G139" s="23">
        <f t="shared" si="60"/>
        <v>48.36</v>
      </c>
      <c r="H139" s="22">
        <f t="shared" si="61"/>
        <v>73.66</v>
      </c>
      <c r="I139" s="24" t="s">
        <v>14</v>
      </c>
    </row>
    <row r="140" ht="24.95" customHeight="1" spans="1:9">
      <c r="A140" s="19">
        <v>3</v>
      </c>
      <c r="B140" s="20"/>
      <c r="C140" s="20" t="s">
        <v>189</v>
      </c>
      <c r="D140" s="21">
        <v>126.35</v>
      </c>
      <c r="E140" s="22">
        <f t="shared" si="59"/>
        <v>25.27</v>
      </c>
      <c r="F140" s="21">
        <v>78.2</v>
      </c>
      <c r="G140" s="23">
        <f t="shared" si="60"/>
        <v>46.92</v>
      </c>
      <c r="H140" s="22">
        <f t="shared" si="61"/>
        <v>72.19</v>
      </c>
      <c r="I140" s="21"/>
    </row>
    <row r="141" ht="24.95" customHeight="1" spans="1:9">
      <c r="A141" s="19">
        <v>4</v>
      </c>
      <c r="B141" s="20"/>
      <c r="C141" s="20" t="s">
        <v>190</v>
      </c>
      <c r="D141" s="21">
        <v>125.46</v>
      </c>
      <c r="E141" s="22">
        <f t="shared" si="59"/>
        <v>25.092</v>
      </c>
      <c r="F141" s="21">
        <v>75.4</v>
      </c>
      <c r="G141" s="23">
        <f t="shared" si="60"/>
        <v>45.24</v>
      </c>
      <c r="H141" s="22">
        <f t="shared" si="61"/>
        <v>70.332</v>
      </c>
      <c r="I141" s="21"/>
    </row>
    <row r="142" ht="24.95" customHeight="1" spans="1:9">
      <c r="A142" s="19">
        <v>5</v>
      </c>
      <c r="B142" s="20"/>
      <c r="C142" s="20" t="s">
        <v>191</v>
      </c>
      <c r="D142" s="21">
        <v>120.38</v>
      </c>
      <c r="E142" s="22">
        <f t="shared" si="59"/>
        <v>24.076</v>
      </c>
      <c r="F142" s="21">
        <v>76.8</v>
      </c>
      <c r="G142" s="23">
        <f t="shared" si="60"/>
        <v>46.08</v>
      </c>
      <c r="H142" s="22">
        <f t="shared" si="61"/>
        <v>70.156</v>
      </c>
      <c r="I142" s="21"/>
    </row>
    <row r="143" ht="24.95" customHeight="1" spans="1:9">
      <c r="A143" s="19">
        <v>6</v>
      </c>
      <c r="B143" s="20"/>
      <c r="C143" s="20" t="s">
        <v>192</v>
      </c>
      <c r="D143" s="21">
        <v>118.08</v>
      </c>
      <c r="E143" s="22">
        <f t="shared" si="59"/>
        <v>23.616</v>
      </c>
      <c r="F143" s="21">
        <v>76.8</v>
      </c>
      <c r="G143" s="23">
        <f t="shared" si="60"/>
        <v>46.08</v>
      </c>
      <c r="H143" s="22">
        <f t="shared" si="61"/>
        <v>69.696</v>
      </c>
      <c r="I143" s="21"/>
    </row>
    <row r="144" ht="24.95" customHeight="1" spans="1:9">
      <c r="A144" s="16" t="s">
        <v>193</v>
      </c>
      <c r="B144" s="16"/>
      <c r="C144" s="16"/>
      <c r="D144" s="17"/>
      <c r="E144" s="18"/>
      <c r="F144" s="17"/>
      <c r="G144" s="16"/>
      <c r="H144" s="16"/>
      <c r="I144" s="17"/>
    </row>
    <row r="145" ht="24.95" customHeight="1" spans="1:9">
      <c r="A145" s="19">
        <v>1</v>
      </c>
      <c r="B145" s="20" t="s">
        <v>194</v>
      </c>
      <c r="C145" s="20" t="s">
        <v>195</v>
      </c>
      <c r="D145" s="21">
        <v>121.15</v>
      </c>
      <c r="E145" s="22">
        <f>D145/2*0.4</f>
        <v>24.23</v>
      </c>
      <c r="F145" s="21">
        <v>77.4</v>
      </c>
      <c r="G145" s="23">
        <f>F145*0.6</f>
        <v>46.44</v>
      </c>
      <c r="H145" s="22">
        <f>E145+G145</f>
        <v>70.67</v>
      </c>
      <c r="I145" s="24" t="s">
        <v>14</v>
      </c>
    </row>
    <row r="146" ht="24.95" customHeight="1" spans="1:9">
      <c r="A146" s="19">
        <v>2</v>
      </c>
      <c r="B146" s="20"/>
      <c r="C146" s="20" t="s">
        <v>196</v>
      </c>
      <c r="D146" s="21">
        <v>116.38</v>
      </c>
      <c r="E146" s="22">
        <f>D146/2*0.4</f>
        <v>23.276</v>
      </c>
      <c r="F146" s="21">
        <v>78.4</v>
      </c>
      <c r="G146" s="23">
        <f>F146*0.6</f>
        <v>47.04</v>
      </c>
      <c r="H146" s="22">
        <f>E146+G146</f>
        <v>70.316</v>
      </c>
      <c r="I146" s="21"/>
    </row>
    <row r="147" ht="24.95" customHeight="1" spans="1:9">
      <c r="A147" s="19">
        <v>3</v>
      </c>
      <c r="B147" s="20"/>
      <c r="C147" s="20" t="s">
        <v>197</v>
      </c>
      <c r="D147" s="21">
        <v>118.69</v>
      </c>
      <c r="E147" s="22">
        <f>D147/2*0.4</f>
        <v>23.738</v>
      </c>
      <c r="F147" s="21">
        <v>76</v>
      </c>
      <c r="G147" s="23">
        <f>F147*0.6</f>
        <v>45.6</v>
      </c>
      <c r="H147" s="22">
        <f>E147+G147</f>
        <v>69.338</v>
      </c>
      <c r="I147" s="21"/>
    </row>
    <row r="148" ht="24.95" customHeight="1" spans="1:9">
      <c r="A148" s="16" t="s">
        <v>198</v>
      </c>
      <c r="B148" s="16"/>
      <c r="C148" s="16"/>
      <c r="D148" s="17"/>
      <c r="E148" s="18"/>
      <c r="F148" s="17"/>
      <c r="G148" s="16"/>
      <c r="H148" s="16"/>
      <c r="I148" s="17"/>
    </row>
    <row r="149" ht="24.95" customHeight="1" spans="1:9">
      <c r="A149" s="19">
        <v>1</v>
      </c>
      <c r="B149" s="20" t="s">
        <v>199</v>
      </c>
      <c r="C149" s="20" t="s">
        <v>200</v>
      </c>
      <c r="D149" s="21">
        <v>125.23</v>
      </c>
      <c r="E149" s="22">
        <f>D149/2*0.4</f>
        <v>25.046</v>
      </c>
      <c r="F149" s="21">
        <v>82</v>
      </c>
      <c r="G149" s="23">
        <f>F149*0.6</f>
        <v>49.2</v>
      </c>
      <c r="H149" s="22">
        <f>E149+G149</f>
        <v>74.246</v>
      </c>
      <c r="I149" s="24" t="s">
        <v>14</v>
      </c>
    </row>
    <row r="150" ht="24.95" customHeight="1" spans="1:9">
      <c r="A150" s="19">
        <v>2</v>
      </c>
      <c r="B150" s="20"/>
      <c r="C150" s="20" t="s">
        <v>201</v>
      </c>
      <c r="D150" s="21">
        <v>114.23</v>
      </c>
      <c r="E150" s="22">
        <f>D150/2*0.4</f>
        <v>22.846</v>
      </c>
      <c r="F150" s="21">
        <v>79.6</v>
      </c>
      <c r="G150" s="23">
        <f>F150*0.6</f>
        <v>47.76</v>
      </c>
      <c r="H150" s="22">
        <f>E150+G150</f>
        <v>70.606</v>
      </c>
      <c r="I150" s="21"/>
    </row>
    <row r="151" ht="24.95" customHeight="1" spans="1:9">
      <c r="A151" s="19">
        <v>3</v>
      </c>
      <c r="B151" s="20"/>
      <c r="C151" s="20" t="s">
        <v>202</v>
      </c>
      <c r="D151" s="21">
        <v>119</v>
      </c>
      <c r="E151" s="22">
        <f>D151/2*0.4</f>
        <v>23.8</v>
      </c>
      <c r="F151" s="21">
        <v>77.8</v>
      </c>
      <c r="G151" s="23">
        <f>F151*0.6</f>
        <v>46.68</v>
      </c>
      <c r="H151" s="22">
        <f>E151+G151</f>
        <v>70.48</v>
      </c>
      <c r="I151" s="21"/>
    </row>
    <row r="152" ht="24.95" customHeight="1" spans="1:9">
      <c r="A152" s="16" t="s">
        <v>203</v>
      </c>
      <c r="B152" s="16"/>
      <c r="C152" s="16"/>
      <c r="D152" s="17"/>
      <c r="E152" s="18"/>
      <c r="F152" s="17"/>
      <c r="G152" s="16"/>
      <c r="H152" s="16"/>
      <c r="I152" s="17"/>
    </row>
    <row r="153" ht="24.95" customHeight="1" spans="1:9">
      <c r="A153" s="19">
        <v>1</v>
      </c>
      <c r="B153" s="20" t="s">
        <v>204</v>
      </c>
      <c r="C153" s="20" t="s">
        <v>205</v>
      </c>
      <c r="D153" s="21">
        <v>125</v>
      </c>
      <c r="E153" s="22">
        <f>D153/2*0.4</f>
        <v>25</v>
      </c>
      <c r="F153" s="21">
        <v>79.4</v>
      </c>
      <c r="G153" s="23">
        <f>F153*0.6</f>
        <v>47.64</v>
      </c>
      <c r="H153" s="22">
        <f>E153+G153</f>
        <v>72.64</v>
      </c>
      <c r="I153" s="24" t="s">
        <v>14</v>
      </c>
    </row>
    <row r="154" ht="24.95" customHeight="1" spans="1:9">
      <c r="A154" s="19">
        <v>2</v>
      </c>
      <c r="B154" s="20"/>
      <c r="C154" s="20" t="s">
        <v>206</v>
      </c>
      <c r="D154" s="21">
        <v>123.31</v>
      </c>
      <c r="E154" s="22">
        <f>D154/2*0.4</f>
        <v>24.662</v>
      </c>
      <c r="F154" s="21">
        <v>77.6</v>
      </c>
      <c r="G154" s="23">
        <f>F154*0.6</f>
        <v>46.56</v>
      </c>
      <c r="H154" s="22">
        <f>E154+G154</f>
        <v>71.222</v>
      </c>
      <c r="I154" s="21"/>
    </row>
    <row r="155" ht="24.95" customHeight="1" spans="1:9">
      <c r="A155" s="19">
        <v>3</v>
      </c>
      <c r="B155" s="20"/>
      <c r="C155" s="20" t="s">
        <v>207</v>
      </c>
      <c r="D155" s="21">
        <v>124.31</v>
      </c>
      <c r="E155" s="22">
        <f>D155/2*0.4</f>
        <v>24.862</v>
      </c>
      <c r="F155" s="21">
        <v>77.2</v>
      </c>
      <c r="G155" s="23">
        <f>F155*0.6</f>
        <v>46.32</v>
      </c>
      <c r="H155" s="22">
        <f>E155+G155</f>
        <v>71.182</v>
      </c>
      <c r="I155" s="21"/>
    </row>
    <row r="156" ht="24.95" customHeight="1" spans="1:9">
      <c r="A156" s="16" t="s">
        <v>208</v>
      </c>
      <c r="B156" s="16"/>
      <c r="C156" s="16"/>
      <c r="D156" s="17"/>
      <c r="E156" s="18"/>
      <c r="F156" s="17"/>
      <c r="G156" s="16"/>
      <c r="H156" s="16"/>
      <c r="I156" s="17"/>
    </row>
    <row r="157" ht="24.95" customHeight="1" spans="1:9">
      <c r="A157" s="19">
        <v>1</v>
      </c>
      <c r="B157" s="20" t="s">
        <v>209</v>
      </c>
      <c r="C157" s="20" t="s">
        <v>210</v>
      </c>
      <c r="D157" s="21">
        <v>127.77</v>
      </c>
      <c r="E157" s="22">
        <f>D157/2*0.4</f>
        <v>25.554</v>
      </c>
      <c r="F157" s="21">
        <v>81</v>
      </c>
      <c r="G157" s="23">
        <f>F157*0.6</f>
        <v>48.6</v>
      </c>
      <c r="H157" s="22">
        <f>E157+G157</f>
        <v>74.154</v>
      </c>
      <c r="I157" s="24" t="s">
        <v>14</v>
      </c>
    </row>
    <row r="158" ht="24.95" customHeight="1" spans="1:9">
      <c r="A158" s="19">
        <v>2</v>
      </c>
      <c r="B158" s="20"/>
      <c r="C158" s="20" t="s">
        <v>211</v>
      </c>
      <c r="D158" s="21">
        <v>116.27</v>
      </c>
      <c r="E158" s="22">
        <f>D158/2*0.4</f>
        <v>23.254</v>
      </c>
      <c r="F158" s="21">
        <v>77.2</v>
      </c>
      <c r="G158" s="23">
        <f>F158*0.6</f>
        <v>46.32</v>
      </c>
      <c r="H158" s="22">
        <f>E158+G158</f>
        <v>69.574</v>
      </c>
      <c r="I158" s="21"/>
    </row>
    <row r="159" ht="24.95" customHeight="1" spans="1:9">
      <c r="A159" s="19">
        <v>3</v>
      </c>
      <c r="B159" s="20"/>
      <c r="C159" s="20" t="s">
        <v>212</v>
      </c>
      <c r="D159" s="21">
        <v>122.31</v>
      </c>
      <c r="E159" s="22">
        <f>D159/2*0.4</f>
        <v>24.462</v>
      </c>
      <c r="F159" s="21">
        <v>74.2</v>
      </c>
      <c r="G159" s="23">
        <f>F159*0.6</f>
        <v>44.52</v>
      </c>
      <c r="H159" s="22">
        <f>E159+G159</f>
        <v>68.982</v>
      </c>
      <c r="I159" s="21"/>
    </row>
    <row r="160" ht="24.95" customHeight="1" spans="1:9">
      <c r="A160" s="16" t="s">
        <v>213</v>
      </c>
      <c r="B160" s="16"/>
      <c r="C160" s="16"/>
      <c r="D160" s="17"/>
      <c r="E160" s="18"/>
      <c r="F160" s="17"/>
      <c r="G160" s="16"/>
      <c r="H160" s="16"/>
      <c r="I160" s="17"/>
    </row>
    <row r="161" ht="24.95" customHeight="1" spans="1:9">
      <c r="A161" s="19">
        <v>1</v>
      </c>
      <c r="B161" s="20" t="s">
        <v>214</v>
      </c>
      <c r="C161" s="20" t="s">
        <v>215</v>
      </c>
      <c r="D161" s="21">
        <v>126.12</v>
      </c>
      <c r="E161" s="22">
        <f t="shared" ref="E161:E163" si="62">D161/2*0.4</f>
        <v>25.224</v>
      </c>
      <c r="F161" s="21">
        <v>75.8</v>
      </c>
      <c r="G161" s="23">
        <f t="shared" ref="G161:G163" si="63">F161*0.6</f>
        <v>45.48</v>
      </c>
      <c r="H161" s="22">
        <f t="shared" ref="H161:H163" si="64">E161+G161</f>
        <v>70.704</v>
      </c>
      <c r="I161" s="24" t="s">
        <v>14</v>
      </c>
    </row>
    <row r="162" ht="24.95" customHeight="1" spans="1:9">
      <c r="A162" s="19">
        <v>2</v>
      </c>
      <c r="B162" s="20"/>
      <c r="C162" s="20" t="s">
        <v>216</v>
      </c>
      <c r="D162" s="21">
        <v>125.42</v>
      </c>
      <c r="E162" s="22">
        <f t="shared" si="62"/>
        <v>25.084</v>
      </c>
      <c r="F162" s="21">
        <v>75</v>
      </c>
      <c r="G162" s="23">
        <f t="shared" si="63"/>
        <v>45</v>
      </c>
      <c r="H162" s="22">
        <f t="shared" si="64"/>
        <v>70.084</v>
      </c>
      <c r="I162" s="21"/>
    </row>
    <row r="163" ht="24.95" customHeight="1" spans="1:9">
      <c r="A163" s="19">
        <v>3</v>
      </c>
      <c r="B163" s="20"/>
      <c r="C163" s="20" t="s">
        <v>217</v>
      </c>
      <c r="D163" s="21">
        <v>118.73</v>
      </c>
      <c r="E163" s="22">
        <f t="shared" si="62"/>
        <v>23.746</v>
      </c>
      <c r="F163" s="21">
        <v>76.8</v>
      </c>
      <c r="G163" s="23">
        <f t="shared" si="63"/>
        <v>46.08</v>
      </c>
      <c r="H163" s="22">
        <f t="shared" si="64"/>
        <v>69.826</v>
      </c>
      <c r="I163" s="21"/>
    </row>
    <row r="164" ht="24.95" customHeight="1" spans="1:9">
      <c r="A164" s="16" t="s">
        <v>218</v>
      </c>
      <c r="B164" s="16"/>
      <c r="C164" s="16"/>
      <c r="D164" s="17"/>
      <c r="E164" s="18"/>
      <c r="F164" s="17"/>
      <c r="G164" s="16"/>
      <c r="H164" s="16"/>
      <c r="I164" s="17"/>
    </row>
    <row r="165" ht="24.95" customHeight="1" spans="1:9">
      <c r="A165" s="19">
        <v>1</v>
      </c>
      <c r="B165" s="20" t="s">
        <v>219</v>
      </c>
      <c r="C165" s="20" t="s">
        <v>220</v>
      </c>
      <c r="D165" s="21">
        <v>125.81</v>
      </c>
      <c r="E165" s="22">
        <f>D165/2*0.4</f>
        <v>25.162</v>
      </c>
      <c r="F165" s="21">
        <v>79</v>
      </c>
      <c r="G165" s="23">
        <f>F165*0.6</f>
        <v>47.4</v>
      </c>
      <c r="H165" s="22">
        <f>E165+G165</f>
        <v>72.562</v>
      </c>
      <c r="I165" s="24" t="s">
        <v>14</v>
      </c>
    </row>
    <row r="166" ht="24.95" customHeight="1" spans="1:9">
      <c r="A166" s="19">
        <v>2</v>
      </c>
      <c r="B166" s="20"/>
      <c r="C166" s="20" t="s">
        <v>221</v>
      </c>
      <c r="D166" s="21">
        <v>130.65</v>
      </c>
      <c r="E166" s="22">
        <f>D166/2*0.4</f>
        <v>26.13</v>
      </c>
      <c r="F166" s="21">
        <v>77</v>
      </c>
      <c r="G166" s="23">
        <f>F166*0.6</f>
        <v>46.2</v>
      </c>
      <c r="H166" s="22">
        <f>E166+G166</f>
        <v>72.33</v>
      </c>
      <c r="I166" s="21"/>
    </row>
    <row r="167" ht="24.95" customHeight="1" spans="1:9">
      <c r="A167" s="19">
        <v>3</v>
      </c>
      <c r="B167" s="20"/>
      <c r="C167" s="20" t="s">
        <v>222</v>
      </c>
      <c r="D167" s="21">
        <v>130.85</v>
      </c>
      <c r="E167" s="22">
        <f>D167/2*0.4</f>
        <v>26.17</v>
      </c>
      <c r="F167" s="21">
        <v>76.4</v>
      </c>
      <c r="G167" s="23">
        <f>F167*0.6</f>
        <v>45.84</v>
      </c>
      <c r="H167" s="22">
        <f>E167+G167</f>
        <v>72.01</v>
      </c>
      <c r="I167" s="21"/>
    </row>
    <row r="168" ht="24.95" customHeight="1" spans="1:9">
      <c r="A168" s="16" t="s">
        <v>223</v>
      </c>
      <c r="B168" s="16"/>
      <c r="C168" s="16"/>
      <c r="D168" s="17"/>
      <c r="E168" s="18"/>
      <c r="F168" s="17"/>
      <c r="G168" s="16"/>
      <c r="H168" s="16"/>
      <c r="I168" s="17"/>
    </row>
    <row r="169" ht="24.95" customHeight="1" spans="1:9">
      <c r="A169" s="19">
        <v>1</v>
      </c>
      <c r="B169" s="20" t="s">
        <v>224</v>
      </c>
      <c r="C169" s="20" t="s">
        <v>225</v>
      </c>
      <c r="D169" s="21">
        <v>129.12</v>
      </c>
      <c r="E169" s="22">
        <f t="shared" ref="E169:E174" si="65">D169/2*0.4</f>
        <v>25.824</v>
      </c>
      <c r="F169" s="21">
        <v>76.6</v>
      </c>
      <c r="G169" s="23">
        <f t="shared" ref="G169:G174" si="66">F169*0.6</f>
        <v>45.96</v>
      </c>
      <c r="H169" s="22">
        <f t="shared" ref="H169:H174" si="67">E169+G169</f>
        <v>71.784</v>
      </c>
      <c r="I169" s="24" t="s">
        <v>14</v>
      </c>
    </row>
    <row r="170" ht="24.95" customHeight="1" spans="1:9">
      <c r="A170" s="19">
        <v>2</v>
      </c>
      <c r="B170" s="20" t="s">
        <v>226</v>
      </c>
      <c r="C170" s="20" t="s">
        <v>227</v>
      </c>
      <c r="D170" s="21">
        <v>129.31</v>
      </c>
      <c r="E170" s="22">
        <f t="shared" si="65"/>
        <v>25.862</v>
      </c>
      <c r="F170" s="21">
        <v>76</v>
      </c>
      <c r="G170" s="23">
        <f t="shared" si="66"/>
        <v>45.6</v>
      </c>
      <c r="H170" s="22">
        <f t="shared" si="67"/>
        <v>71.462</v>
      </c>
      <c r="I170" s="24" t="s">
        <v>14</v>
      </c>
    </row>
    <row r="171" ht="24.95" customHeight="1" spans="1:9">
      <c r="A171" s="19">
        <v>3</v>
      </c>
      <c r="B171" s="20" t="s">
        <v>228</v>
      </c>
      <c r="C171" s="20" t="s">
        <v>229</v>
      </c>
      <c r="D171" s="21">
        <v>128.73</v>
      </c>
      <c r="E171" s="22">
        <f t="shared" si="65"/>
        <v>25.746</v>
      </c>
      <c r="F171" s="21">
        <v>76</v>
      </c>
      <c r="G171" s="23">
        <f t="shared" si="66"/>
        <v>45.6</v>
      </c>
      <c r="H171" s="22">
        <f t="shared" si="67"/>
        <v>71.346</v>
      </c>
      <c r="I171" s="24" t="s">
        <v>14</v>
      </c>
    </row>
    <row r="172" ht="24.95" customHeight="1" spans="1:9">
      <c r="A172" s="19">
        <v>4</v>
      </c>
      <c r="B172" s="20"/>
      <c r="C172" s="20" t="s">
        <v>230</v>
      </c>
      <c r="D172" s="21">
        <v>124.77</v>
      </c>
      <c r="E172" s="22">
        <f t="shared" si="65"/>
        <v>24.954</v>
      </c>
      <c r="F172" s="21">
        <v>77.2</v>
      </c>
      <c r="G172" s="23">
        <f t="shared" si="66"/>
        <v>46.32</v>
      </c>
      <c r="H172" s="22">
        <f t="shared" si="67"/>
        <v>71.274</v>
      </c>
      <c r="I172" s="21"/>
    </row>
    <row r="173" ht="24.95" customHeight="1" spans="1:9">
      <c r="A173" s="19">
        <v>5</v>
      </c>
      <c r="B173" s="20"/>
      <c r="C173" s="20" t="s">
        <v>231</v>
      </c>
      <c r="D173" s="21">
        <v>124.81</v>
      </c>
      <c r="E173" s="22">
        <f t="shared" si="65"/>
        <v>24.962</v>
      </c>
      <c r="F173" s="21">
        <v>76</v>
      </c>
      <c r="G173" s="23">
        <f t="shared" si="66"/>
        <v>45.6</v>
      </c>
      <c r="H173" s="22">
        <f t="shared" si="67"/>
        <v>70.562</v>
      </c>
      <c r="I173" s="21"/>
    </row>
    <row r="174" ht="24.95" customHeight="1" spans="1:9">
      <c r="A174" s="19">
        <v>6</v>
      </c>
      <c r="B174" s="20"/>
      <c r="C174" s="20" t="s">
        <v>232</v>
      </c>
      <c r="D174" s="21">
        <v>128.38</v>
      </c>
      <c r="E174" s="22">
        <f t="shared" si="65"/>
        <v>25.676</v>
      </c>
      <c r="F174" s="21">
        <v>73.6</v>
      </c>
      <c r="G174" s="23">
        <f t="shared" si="66"/>
        <v>44.16</v>
      </c>
      <c r="H174" s="22">
        <f t="shared" si="67"/>
        <v>69.836</v>
      </c>
      <c r="I174" s="21"/>
    </row>
    <row r="175" ht="24.95" customHeight="1" spans="1:9">
      <c r="A175" s="16" t="s">
        <v>233</v>
      </c>
      <c r="B175" s="16"/>
      <c r="C175" s="16"/>
      <c r="D175" s="17"/>
      <c r="E175" s="18"/>
      <c r="F175" s="17"/>
      <c r="G175" s="16"/>
      <c r="H175" s="16"/>
      <c r="I175" s="17"/>
    </row>
    <row r="176" ht="24.95" customHeight="1" spans="1:9">
      <c r="A176" s="19">
        <v>1</v>
      </c>
      <c r="B176" s="20" t="s">
        <v>234</v>
      </c>
      <c r="C176" s="20" t="s">
        <v>235</v>
      </c>
      <c r="D176" s="21">
        <v>113.73</v>
      </c>
      <c r="E176" s="22">
        <f>D176/2*0.4</f>
        <v>22.746</v>
      </c>
      <c r="F176" s="21">
        <v>75.8</v>
      </c>
      <c r="G176" s="23">
        <f>F176*0.6</f>
        <v>45.48</v>
      </c>
      <c r="H176" s="22">
        <f>E176+G176</f>
        <v>68.226</v>
      </c>
      <c r="I176" s="24" t="s">
        <v>14</v>
      </c>
    </row>
    <row r="177" ht="24.95" customHeight="1" spans="1:9">
      <c r="A177" s="19">
        <v>2</v>
      </c>
      <c r="B177" s="20"/>
      <c r="C177" s="20" t="s">
        <v>236</v>
      </c>
      <c r="D177" s="21">
        <v>113.38</v>
      </c>
      <c r="E177" s="22">
        <f>D177/2*0.4</f>
        <v>22.676</v>
      </c>
      <c r="F177" s="21">
        <v>73.8</v>
      </c>
      <c r="G177" s="23">
        <f>F177*0.6</f>
        <v>44.28</v>
      </c>
      <c r="H177" s="22">
        <f>E177+G177</f>
        <v>66.956</v>
      </c>
      <c r="I177" s="21"/>
    </row>
    <row r="178" ht="24.95" customHeight="1" spans="1:9">
      <c r="A178" s="19">
        <v>3</v>
      </c>
      <c r="B178" s="20"/>
      <c r="C178" s="20" t="s">
        <v>237</v>
      </c>
      <c r="D178" s="21">
        <v>115.35</v>
      </c>
      <c r="E178" s="22">
        <f>D178/2*0.4</f>
        <v>23.07</v>
      </c>
      <c r="F178" s="21">
        <v>72.6</v>
      </c>
      <c r="G178" s="23">
        <f>F178*0.6</f>
        <v>43.56</v>
      </c>
      <c r="H178" s="22">
        <f>E178+G178</f>
        <v>66.63</v>
      </c>
      <c r="I178" s="21"/>
    </row>
    <row r="179" ht="24.95" customHeight="1" spans="1:9">
      <c r="A179" s="16" t="s">
        <v>238</v>
      </c>
      <c r="B179" s="16"/>
      <c r="C179" s="16"/>
      <c r="D179" s="17"/>
      <c r="E179" s="18"/>
      <c r="F179" s="17"/>
      <c r="G179" s="16"/>
      <c r="H179" s="16"/>
      <c r="I179" s="17"/>
    </row>
    <row r="180" ht="24.95" customHeight="1" spans="1:9">
      <c r="A180" s="19">
        <v>1</v>
      </c>
      <c r="B180" s="20" t="s">
        <v>239</v>
      </c>
      <c r="C180" s="20" t="s">
        <v>240</v>
      </c>
      <c r="D180" s="21">
        <v>130</v>
      </c>
      <c r="E180" s="22">
        <f t="shared" ref="E180:E185" si="68">D180/2*0.4</f>
        <v>26</v>
      </c>
      <c r="F180" s="21">
        <v>76.4</v>
      </c>
      <c r="G180" s="23">
        <f t="shared" ref="G180:G185" si="69">F180*0.6</f>
        <v>45.84</v>
      </c>
      <c r="H180" s="22">
        <f t="shared" ref="H180:H185" si="70">E180+G180</f>
        <v>71.84</v>
      </c>
      <c r="I180" s="24" t="s">
        <v>14</v>
      </c>
    </row>
    <row r="181" ht="24.95" customHeight="1" spans="1:9">
      <c r="A181" s="19">
        <v>2</v>
      </c>
      <c r="B181" s="20" t="s">
        <v>241</v>
      </c>
      <c r="C181" s="20" t="s">
        <v>242</v>
      </c>
      <c r="D181" s="21">
        <v>127.69</v>
      </c>
      <c r="E181" s="22">
        <f t="shared" si="68"/>
        <v>25.538</v>
      </c>
      <c r="F181" s="21">
        <v>75.2</v>
      </c>
      <c r="G181" s="23">
        <f t="shared" si="69"/>
        <v>45.12</v>
      </c>
      <c r="H181" s="22">
        <f t="shared" si="70"/>
        <v>70.658</v>
      </c>
      <c r="I181" s="24" t="s">
        <v>14</v>
      </c>
    </row>
    <row r="182" ht="24.95" customHeight="1" spans="1:9">
      <c r="A182" s="19">
        <v>3</v>
      </c>
      <c r="B182" s="20"/>
      <c r="C182" s="20" t="s">
        <v>243</v>
      </c>
      <c r="D182" s="21">
        <v>122.77</v>
      </c>
      <c r="E182" s="22">
        <f t="shared" si="68"/>
        <v>24.554</v>
      </c>
      <c r="F182" s="21">
        <v>74.4</v>
      </c>
      <c r="G182" s="23">
        <f t="shared" si="69"/>
        <v>44.64</v>
      </c>
      <c r="H182" s="22">
        <f t="shared" si="70"/>
        <v>69.194</v>
      </c>
      <c r="I182" s="21"/>
    </row>
    <row r="183" ht="24.95" customHeight="1" spans="1:9">
      <c r="A183" s="19">
        <v>4</v>
      </c>
      <c r="B183" s="20"/>
      <c r="C183" s="20" t="s">
        <v>244</v>
      </c>
      <c r="D183" s="21">
        <v>129.23</v>
      </c>
      <c r="E183" s="22">
        <f t="shared" si="68"/>
        <v>25.846</v>
      </c>
      <c r="F183" s="21">
        <v>72.2</v>
      </c>
      <c r="G183" s="23">
        <f t="shared" si="69"/>
        <v>43.32</v>
      </c>
      <c r="H183" s="22">
        <f t="shared" si="70"/>
        <v>69.166</v>
      </c>
      <c r="I183" s="21"/>
    </row>
    <row r="184" ht="24.95" customHeight="1" spans="1:9">
      <c r="A184" s="19">
        <v>5</v>
      </c>
      <c r="B184" s="20"/>
      <c r="C184" s="20" t="s">
        <v>245</v>
      </c>
      <c r="D184" s="21">
        <v>128.46</v>
      </c>
      <c r="E184" s="22">
        <f t="shared" si="68"/>
        <v>25.692</v>
      </c>
      <c r="F184" s="21">
        <v>72</v>
      </c>
      <c r="G184" s="23">
        <f t="shared" si="69"/>
        <v>43.2</v>
      </c>
      <c r="H184" s="22">
        <f t="shared" si="70"/>
        <v>68.892</v>
      </c>
      <c r="I184" s="21"/>
    </row>
    <row r="185" ht="24.95" customHeight="1" spans="1:9">
      <c r="A185" s="19">
        <v>6</v>
      </c>
      <c r="B185" s="20"/>
      <c r="C185" s="20" t="s">
        <v>246</v>
      </c>
      <c r="D185" s="21">
        <v>129.19</v>
      </c>
      <c r="E185" s="22">
        <f t="shared" si="68"/>
        <v>25.838</v>
      </c>
      <c r="F185" s="21">
        <v>71.2</v>
      </c>
      <c r="G185" s="23">
        <f t="shared" si="69"/>
        <v>42.72</v>
      </c>
      <c r="H185" s="22">
        <f t="shared" si="70"/>
        <v>68.558</v>
      </c>
      <c r="I185" s="21"/>
    </row>
    <row r="186" ht="24.95" customHeight="1" spans="1:9">
      <c r="A186" s="16" t="s">
        <v>247</v>
      </c>
      <c r="B186" s="16"/>
      <c r="C186" s="16"/>
      <c r="D186" s="17"/>
      <c r="E186" s="18"/>
      <c r="F186" s="17"/>
      <c r="G186" s="16"/>
      <c r="H186" s="16"/>
      <c r="I186" s="17"/>
    </row>
    <row r="187" ht="24.95" customHeight="1" spans="1:9">
      <c r="A187" s="19">
        <v>1</v>
      </c>
      <c r="B187" s="20" t="s">
        <v>248</v>
      </c>
      <c r="C187" s="20" t="s">
        <v>249</v>
      </c>
      <c r="D187" s="21">
        <v>132.58</v>
      </c>
      <c r="E187" s="22">
        <f t="shared" ref="E187:E192" si="71">D187/2*0.4</f>
        <v>26.516</v>
      </c>
      <c r="F187" s="21">
        <v>81</v>
      </c>
      <c r="G187" s="23">
        <f t="shared" ref="G187:G192" si="72">F187*0.6</f>
        <v>48.6</v>
      </c>
      <c r="H187" s="22">
        <f t="shared" ref="H187:H192" si="73">E187+G187</f>
        <v>75.116</v>
      </c>
      <c r="I187" s="24" t="s">
        <v>14</v>
      </c>
    </row>
    <row r="188" ht="24.95" customHeight="1" spans="1:9">
      <c r="A188" s="19">
        <v>2</v>
      </c>
      <c r="B188" s="20" t="s">
        <v>250</v>
      </c>
      <c r="C188" s="20" t="s">
        <v>251</v>
      </c>
      <c r="D188" s="21">
        <v>141.69</v>
      </c>
      <c r="E188" s="22">
        <f t="shared" si="71"/>
        <v>28.338</v>
      </c>
      <c r="F188" s="21">
        <v>76.2</v>
      </c>
      <c r="G188" s="23">
        <f t="shared" si="72"/>
        <v>45.72</v>
      </c>
      <c r="H188" s="22">
        <f t="shared" si="73"/>
        <v>74.058</v>
      </c>
      <c r="I188" s="24" t="s">
        <v>14</v>
      </c>
    </row>
    <row r="189" ht="24.95" customHeight="1" spans="1:9">
      <c r="A189" s="19">
        <v>3</v>
      </c>
      <c r="B189" s="20" t="s">
        <v>252</v>
      </c>
      <c r="C189" s="20" t="s">
        <v>253</v>
      </c>
      <c r="D189" s="21">
        <v>134</v>
      </c>
      <c r="E189" s="22">
        <f t="shared" si="71"/>
        <v>26.8</v>
      </c>
      <c r="F189" s="21">
        <v>78</v>
      </c>
      <c r="G189" s="23">
        <f t="shared" si="72"/>
        <v>46.8</v>
      </c>
      <c r="H189" s="22">
        <f t="shared" si="73"/>
        <v>73.6</v>
      </c>
      <c r="I189" s="24" t="s">
        <v>14</v>
      </c>
    </row>
    <row r="190" ht="24.95" customHeight="1" spans="1:9">
      <c r="A190" s="19">
        <v>4</v>
      </c>
      <c r="B190" s="20"/>
      <c r="C190" s="20" t="s">
        <v>254</v>
      </c>
      <c r="D190" s="21">
        <v>133.85</v>
      </c>
      <c r="E190" s="22">
        <f t="shared" si="71"/>
        <v>26.77</v>
      </c>
      <c r="F190" s="21">
        <v>77</v>
      </c>
      <c r="G190" s="23">
        <f t="shared" si="72"/>
        <v>46.2</v>
      </c>
      <c r="H190" s="22">
        <f t="shared" si="73"/>
        <v>72.97</v>
      </c>
      <c r="I190" s="21"/>
    </row>
    <row r="191" ht="24.95" customHeight="1" spans="1:9">
      <c r="A191" s="19">
        <v>5</v>
      </c>
      <c r="B191" s="20"/>
      <c r="C191" s="20" t="s">
        <v>255</v>
      </c>
      <c r="D191" s="21">
        <v>136.12</v>
      </c>
      <c r="E191" s="22">
        <f t="shared" si="71"/>
        <v>27.224</v>
      </c>
      <c r="F191" s="21">
        <v>76.2</v>
      </c>
      <c r="G191" s="23">
        <f t="shared" si="72"/>
        <v>45.72</v>
      </c>
      <c r="H191" s="22">
        <f t="shared" si="73"/>
        <v>72.944</v>
      </c>
      <c r="I191" s="21"/>
    </row>
    <row r="192" ht="24.95" customHeight="1" spans="1:9">
      <c r="A192" s="19">
        <v>6</v>
      </c>
      <c r="B192" s="20"/>
      <c r="C192" s="20" t="s">
        <v>256</v>
      </c>
      <c r="D192" s="21">
        <v>136.31</v>
      </c>
      <c r="E192" s="22">
        <f t="shared" si="71"/>
        <v>27.262</v>
      </c>
      <c r="F192" s="21">
        <v>75.4</v>
      </c>
      <c r="G192" s="23">
        <f t="shared" si="72"/>
        <v>45.24</v>
      </c>
      <c r="H192" s="22">
        <f t="shared" si="73"/>
        <v>72.502</v>
      </c>
      <c r="I192" s="21"/>
    </row>
    <row r="193" ht="24.95" customHeight="1" spans="1:9">
      <c r="A193" s="16" t="s">
        <v>257</v>
      </c>
      <c r="B193" s="16"/>
      <c r="C193" s="16"/>
      <c r="D193" s="17"/>
      <c r="E193" s="18"/>
      <c r="F193" s="17"/>
      <c r="G193" s="16"/>
      <c r="H193" s="16"/>
      <c r="I193" s="17"/>
    </row>
    <row r="194" ht="24.95" customHeight="1" spans="1:9">
      <c r="A194" s="19">
        <v>1</v>
      </c>
      <c r="B194" s="20" t="s">
        <v>258</v>
      </c>
      <c r="C194" s="20" t="s">
        <v>259</v>
      </c>
      <c r="D194" s="21">
        <v>133.5</v>
      </c>
      <c r="E194" s="22">
        <f t="shared" ref="E194:E199" si="74">D194/2*0.4</f>
        <v>26.7</v>
      </c>
      <c r="F194" s="21">
        <v>80.2</v>
      </c>
      <c r="G194" s="23">
        <f t="shared" ref="G194:G199" si="75">F194*0.6</f>
        <v>48.12</v>
      </c>
      <c r="H194" s="22">
        <f t="shared" ref="H194:H199" si="76">E194+G194</f>
        <v>74.82</v>
      </c>
      <c r="I194" s="24" t="s">
        <v>14</v>
      </c>
    </row>
    <row r="195" ht="24.95" customHeight="1" spans="1:9">
      <c r="A195" s="19">
        <v>2</v>
      </c>
      <c r="B195" s="20" t="s">
        <v>260</v>
      </c>
      <c r="C195" s="20" t="s">
        <v>261</v>
      </c>
      <c r="D195" s="21">
        <v>137.77</v>
      </c>
      <c r="E195" s="22">
        <f t="shared" si="74"/>
        <v>27.554</v>
      </c>
      <c r="F195" s="21">
        <v>77.8</v>
      </c>
      <c r="G195" s="23">
        <f t="shared" si="75"/>
        <v>46.68</v>
      </c>
      <c r="H195" s="22">
        <f t="shared" si="76"/>
        <v>74.234</v>
      </c>
      <c r="I195" s="24" t="s">
        <v>14</v>
      </c>
    </row>
    <row r="196" ht="24.95" customHeight="1" spans="1:9">
      <c r="A196" s="19">
        <v>3</v>
      </c>
      <c r="B196" s="20" t="s">
        <v>262</v>
      </c>
      <c r="C196" s="20" t="s">
        <v>263</v>
      </c>
      <c r="D196" s="21">
        <v>136.62</v>
      </c>
      <c r="E196" s="22">
        <f t="shared" si="74"/>
        <v>27.324</v>
      </c>
      <c r="F196" s="21">
        <v>77.2</v>
      </c>
      <c r="G196" s="23">
        <f t="shared" si="75"/>
        <v>46.32</v>
      </c>
      <c r="H196" s="22">
        <f t="shared" si="76"/>
        <v>73.644</v>
      </c>
      <c r="I196" s="24" t="s">
        <v>14</v>
      </c>
    </row>
    <row r="197" ht="24.95" customHeight="1" spans="1:9">
      <c r="A197" s="19">
        <v>4</v>
      </c>
      <c r="B197" s="20"/>
      <c r="C197" s="20" t="s">
        <v>264</v>
      </c>
      <c r="D197" s="21">
        <v>132.54</v>
      </c>
      <c r="E197" s="22">
        <f t="shared" si="74"/>
        <v>26.508</v>
      </c>
      <c r="F197" s="21">
        <v>77.8</v>
      </c>
      <c r="G197" s="23">
        <f t="shared" si="75"/>
        <v>46.68</v>
      </c>
      <c r="H197" s="22">
        <f t="shared" si="76"/>
        <v>73.188</v>
      </c>
      <c r="I197" s="21"/>
    </row>
    <row r="198" ht="24.95" customHeight="1" spans="1:9">
      <c r="A198" s="19">
        <v>5</v>
      </c>
      <c r="B198" s="20"/>
      <c r="C198" s="20" t="s">
        <v>265</v>
      </c>
      <c r="D198" s="21">
        <v>133.92</v>
      </c>
      <c r="E198" s="22">
        <f t="shared" si="74"/>
        <v>26.784</v>
      </c>
      <c r="F198" s="21">
        <v>75.6</v>
      </c>
      <c r="G198" s="23">
        <f t="shared" si="75"/>
        <v>45.36</v>
      </c>
      <c r="H198" s="22">
        <f t="shared" si="76"/>
        <v>72.144</v>
      </c>
      <c r="I198" s="21"/>
    </row>
    <row r="199" ht="24.95" customHeight="1" spans="1:9">
      <c r="A199" s="19">
        <v>6</v>
      </c>
      <c r="B199" s="20"/>
      <c r="C199" s="20" t="s">
        <v>266</v>
      </c>
      <c r="D199" s="21">
        <v>131</v>
      </c>
      <c r="E199" s="22">
        <f t="shared" si="74"/>
        <v>26.2</v>
      </c>
      <c r="F199" s="21">
        <v>76</v>
      </c>
      <c r="G199" s="23">
        <f t="shared" si="75"/>
        <v>45.6</v>
      </c>
      <c r="H199" s="22">
        <f t="shared" si="76"/>
        <v>71.8</v>
      </c>
      <c r="I199" s="21"/>
    </row>
    <row r="200" ht="24.95" customHeight="1" spans="1:9">
      <c r="A200" s="16" t="s">
        <v>267</v>
      </c>
      <c r="B200" s="16"/>
      <c r="C200" s="16"/>
      <c r="D200" s="17"/>
      <c r="E200" s="18"/>
      <c r="F200" s="17"/>
      <c r="G200" s="16"/>
      <c r="H200" s="16"/>
      <c r="I200" s="17"/>
    </row>
    <row r="201" s="1" customFormat="1" ht="24.95" customHeight="1" spans="1:9">
      <c r="A201" s="25" t="s">
        <v>268</v>
      </c>
      <c r="B201" s="25" t="s">
        <v>269</v>
      </c>
      <c r="C201" s="25" t="s">
        <v>270</v>
      </c>
      <c r="D201" s="26">
        <v>127.12</v>
      </c>
      <c r="E201" s="27">
        <f t="shared" ref="E201:E202" si="77">D201/2*0.4</f>
        <v>25.424</v>
      </c>
      <c r="F201" s="26">
        <v>73.6</v>
      </c>
      <c r="G201" s="23">
        <f t="shared" ref="G201:G202" si="78">F201*0.6</f>
        <v>44.16</v>
      </c>
      <c r="H201" s="22">
        <f t="shared" ref="H201:H202" si="79">E201+G201</f>
        <v>69.584</v>
      </c>
      <c r="I201" s="24" t="s">
        <v>14</v>
      </c>
    </row>
    <row r="202" s="1" customFormat="1" ht="24.95" customHeight="1" spans="1:9">
      <c r="A202" s="25">
        <v>2</v>
      </c>
      <c r="B202" s="25" t="s">
        <v>271</v>
      </c>
      <c r="C202" s="25" t="s">
        <v>272</v>
      </c>
      <c r="D202" s="26">
        <v>118.77</v>
      </c>
      <c r="E202" s="27">
        <f t="shared" si="77"/>
        <v>23.754</v>
      </c>
      <c r="F202" s="26">
        <v>71.8</v>
      </c>
      <c r="G202" s="23">
        <f t="shared" si="78"/>
        <v>43.08</v>
      </c>
      <c r="H202" s="22">
        <f t="shared" si="79"/>
        <v>66.834</v>
      </c>
      <c r="I202" s="24" t="s">
        <v>14</v>
      </c>
    </row>
    <row r="203" ht="24.95" customHeight="1" spans="1:9">
      <c r="A203" s="16" t="s">
        <v>273</v>
      </c>
      <c r="B203" s="16"/>
      <c r="C203" s="16"/>
      <c r="D203" s="17"/>
      <c r="E203" s="18"/>
      <c r="F203" s="17"/>
      <c r="G203" s="16"/>
      <c r="H203" s="16"/>
      <c r="I203" s="17"/>
    </row>
    <row r="204" ht="24.95" customHeight="1" spans="1:9">
      <c r="A204" s="20">
        <v>1</v>
      </c>
      <c r="B204" s="20" t="s">
        <v>274</v>
      </c>
      <c r="C204" s="20" t="s">
        <v>275</v>
      </c>
      <c r="D204" s="21">
        <v>123.96</v>
      </c>
      <c r="E204" s="22">
        <f t="shared" ref="E204:E209" si="80">D204/2*0.4</f>
        <v>24.792</v>
      </c>
      <c r="F204" s="21">
        <v>76.4</v>
      </c>
      <c r="G204" s="23">
        <f t="shared" ref="G204:G205" si="81">F204*0.6</f>
        <v>45.84</v>
      </c>
      <c r="H204" s="22">
        <f t="shared" ref="H204:H205" si="82">E204+G204</f>
        <v>70.632</v>
      </c>
      <c r="I204" s="24" t="s">
        <v>14</v>
      </c>
    </row>
    <row r="205" ht="24.95" customHeight="1" spans="1:9">
      <c r="A205" s="20">
        <v>2</v>
      </c>
      <c r="B205" s="20"/>
      <c r="C205" s="20" t="s">
        <v>276</v>
      </c>
      <c r="D205" s="21">
        <v>114.19</v>
      </c>
      <c r="E205" s="22">
        <f t="shared" si="80"/>
        <v>22.838</v>
      </c>
      <c r="F205" s="21">
        <v>74.8</v>
      </c>
      <c r="G205" s="23">
        <f t="shared" si="81"/>
        <v>44.88</v>
      </c>
      <c r="H205" s="22">
        <f t="shared" si="82"/>
        <v>67.718</v>
      </c>
      <c r="I205" s="21"/>
    </row>
    <row r="206" ht="24.95" customHeight="1" spans="1:9">
      <c r="A206" s="16" t="s">
        <v>277</v>
      </c>
      <c r="B206" s="16"/>
      <c r="C206" s="16"/>
      <c r="D206" s="17"/>
      <c r="E206" s="18"/>
      <c r="F206" s="17"/>
      <c r="G206" s="16"/>
      <c r="H206" s="16"/>
      <c r="I206" s="17"/>
    </row>
    <row r="207" ht="24.95" customHeight="1" spans="1:9">
      <c r="A207" s="20">
        <v>1</v>
      </c>
      <c r="B207" s="20" t="s">
        <v>278</v>
      </c>
      <c r="C207" s="20" t="s">
        <v>279</v>
      </c>
      <c r="D207" s="21">
        <v>139.64</v>
      </c>
      <c r="E207" s="22">
        <f t="shared" si="80"/>
        <v>27.928</v>
      </c>
      <c r="F207" s="21">
        <v>78.8</v>
      </c>
      <c r="G207" s="23">
        <f t="shared" ref="G207:G209" si="83">F207*0.6</f>
        <v>47.28</v>
      </c>
      <c r="H207" s="22">
        <f t="shared" ref="H207:H209" si="84">E207+G207</f>
        <v>75.208</v>
      </c>
      <c r="I207" s="24" t="s">
        <v>14</v>
      </c>
    </row>
    <row r="208" ht="24.95" customHeight="1" spans="1:9">
      <c r="A208" s="20">
        <v>2</v>
      </c>
      <c r="B208" s="20"/>
      <c r="C208" s="20" t="s">
        <v>280</v>
      </c>
      <c r="D208" s="21">
        <v>133.64</v>
      </c>
      <c r="E208" s="22">
        <f t="shared" si="80"/>
        <v>26.728</v>
      </c>
      <c r="F208" s="21">
        <v>77.4</v>
      </c>
      <c r="G208" s="23">
        <f t="shared" si="83"/>
        <v>46.44</v>
      </c>
      <c r="H208" s="22">
        <f t="shared" si="84"/>
        <v>73.168</v>
      </c>
      <c r="I208" s="21"/>
    </row>
    <row r="209" ht="24.95" customHeight="1" spans="1:9">
      <c r="A209" s="20">
        <v>3</v>
      </c>
      <c r="B209" s="20"/>
      <c r="C209" s="20" t="s">
        <v>281</v>
      </c>
      <c r="D209" s="21">
        <v>116.73</v>
      </c>
      <c r="E209" s="22">
        <f t="shared" si="80"/>
        <v>23.346</v>
      </c>
      <c r="F209" s="21">
        <v>70.4</v>
      </c>
      <c r="G209" s="23">
        <f t="shared" si="83"/>
        <v>42.24</v>
      </c>
      <c r="H209" s="22">
        <f t="shared" si="84"/>
        <v>65.586</v>
      </c>
      <c r="I209" s="21"/>
    </row>
    <row r="212" s="2" customFormat="1" ht="14.25" spans="4:10">
      <c r="D212" s="28"/>
      <c r="E212" s="29" t="s">
        <v>282</v>
      </c>
      <c r="F212" s="30"/>
      <c r="G212" s="30"/>
      <c r="H212" s="30"/>
      <c r="I212" s="30"/>
      <c r="J212" s="28"/>
    </row>
    <row r="213" s="2" customFormat="1" ht="14.25" spans="4:10">
      <c r="D213" s="28"/>
      <c r="E213" s="31">
        <v>43638</v>
      </c>
      <c r="F213" s="31"/>
      <c r="G213" s="31"/>
      <c r="H213" s="31"/>
      <c r="I213" s="31"/>
      <c r="J213" s="28"/>
    </row>
  </sheetData>
  <sortState ref="B194:H199">
    <sortCondition ref="H194:H199" descending="1"/>
  </sortState>
  <mergeCells count="48">
    <mergeCell ref="A1:B1"/>
    <mergeCell ref="A2:I2"/>
    <mergeCell ref="A4:I4"/>
    <mergeCell ref="A7:I7"/>
    <mergeCell ref="A11:I11"/>
    <mergeCell ref="A28:I28"/>
    <mergeCell ref="A32:I32"/>
    <mergeCell ref="A36:I36"/>
    <mergeCell ref="A40:I40"/>
    <mergeCell ref="A44:I44"/>
    <mergeCell ref="A48:I48"/>
    <mergeCell ref="A52:I52"/>
    <mergeCell ref="A56:I56"/>
    <mergeCell ref="A60:I60"/>
    <mergeCell ref="A64:I64"/>
    <mergeCell ref="A68:I68"/>
    <mergeCell ref="A72:I72"/>
    <mergeCell ref="A76:I76"/>
    <mergeCell ref="A80:I80"/>
    <mergeCell ref="A84:I84"/>
    <mergeCell ref="A88:I88"/>
    <mergeCell ref="A92:I92"/>
    <mergeCell ref="A95:I95"/>
    <mergeCell ref="A99:I99"/>
    <mergeCell ref="A103:I103"/>
    <mergeCell ref="A107:I107"/>
    <mergeCell ref="A111:I111"/>
    <mergeCell ref="A115:I115"/>
    <mergeCell ref="A119:I119"/>
    <mergeCell ref="A127:I127"/>
    <mergeCell ref="A131:I131"/>
    <mergeCell ref="A137:I137"/>
    <mergeCell ref="A144:I144"/>
    <mergeCell ref="A148:I148"/>
    <mergeCell ref="A152:I152"/>
    <mergeCell ref="A156:I156"/>
    <mergeCell ref="A160:I160"/>
    <mergeCell ref="A164:I164"/>
    <mergeCell ref="A168:I168"/>
    <mergeCell ref="A175:I175"/>
    <mergeCell ref="A179:I179"/>
    <mergeCell ref="A186:I186"/>
    <mergeCell ref="A193:I193"/>
    <mergeCell ref="A200:I200"/>
    <mergeCell ref="A203:I203"/>
    <mergeCell ref="A206:I206"/>
    <mergeCell ref="E212:I212"/>
    <mergeCell ref="E213:I213"/>
  </mergeCells>
  <printOptions horizontalCentered="1"/>
  <pageMargins left="0.700694444444445" right="0.700694444444445" top="0.472222222222222" bottom="0.314583333333333" header="0.298611111111111" footer="0.11805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jhkvg</dc:creator>
  <cp:lastModifiedBy>卡索</cp:lastModifiedBy>
  <dcterms:created xsi:type="dcterms:W3CDTF">2019-06-13T03:20:00Z</dcterms:created>
  <cp:lastPrinted>2019-06-22T07:08:00Z</cp:lastPrinted>
  <dcterms:modified xsi:type="dcterms:W3CDTF">2019-06-22T08:02:08Z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