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<sst xmlns="http://schemas.openxmlformats.org/spreadsheetml/2006/main" count="101">
  <si>
    <t>附件1</t>
  </si>
  <si>
    <t>总成绩及入围体检人员名单</t>
  </si>
  <si>
    <t>序号</t>
  </si>
  <si>
    <t>考生姓名</t>
  </si>
  <si>
    <t>准考证号</t>
  </si>
  <si>
    <t>单位名称</t>
  </si>
  <si>
    <t>职位名称</t>
  </si>
  <si>
    <t>笔试分数</t>
  </si>
  <si>
    <t>面试分数</t>
  </si>
  <si>
    <t>专业测试成绩</t>
  </si>
  <si>
    <t>总成绩</t>
  </si>
  <si>
    <t>职位排名</t>
  </si>
  <si>
    <t>是否入围体检</t>
  </si>
  <si>
    <t>卓然</t>
  </si>
  <si>
    <t>00101024019</t>
  </si>
  <si>
    <t>浙江省公安厅</t>
  </si>
  <si>
    <t>统计</t>
  </si>
  <si>
    <t>­­­</t>
  </si>
  <si>
    <t>是</t>
  </si>
  <si>
    <t>夏科强</t>
  </si>
  <si>
    <t>00101010627</t>
  </si>
  <si>
    <t>苑文杰</t>
  </si>
  <si>
    <t>00101010327</t>
  </si>
  <si>
    <t>金苏鲁</t>
  </si>
  <si>
    <t>00101013708</t>
  </si>
  <si>
    <t>易制毒化学品检验</t>
  </si>
  <si>
    <t>张晓丽</t>
  </si>
  <si>
    <t>00101022124</t>
  </si>
  <si>
    <t>李琼</t>
  </si>
  <si>
    <t>00101011916</t>
  </si>
  <si>
    <t>徐周</t>
  </si>
  <si>
    <t>00101014814</t>
  </si>
  <si>
    <t>法律</t>
  </si>
  <si>
    <t>黄亭亭</t>
  </si>
  <si>
    <t>00101020823</t>
  </si>
  <si>
    <t>王燕</t>
  </si>
  <si>
    <t>00101016117</t>
  </si>
  <si>
    <t>缺考</t>
  </si>
  <si>
    <t>吴元钊</t>
  </si>
  <si>
    <t>00101011011</t>
  </si>
  <si>
    <t>浙江警察学院</t>
  </si>
  <si>
    <t>物证检验与鉴定</t>
  </si>
  <si>
    <t>王斌杰</t>
  </si>
  <si>
    <t>00101015613</t>
  </si>
  <si>
    <t>朱炳祺</t>
  </si>
  <si>
    <t>00101010621</t>
  </si>
  <si>
    <t>徐方明</t>
  </si>
  <si>
    <t>00101011525</t>
  </si>
  <si>
    <t>张鸿奇</t>
  </si>
  <si>
    <t>00101027219</t>
  </si>
  <si>
    <t>国内安全保卫教学2</t>
  </si>
  <si>
    <t>钟慧澜</t>
  </si>
  <si>
    <t>00101023408</t>
  </si>
  <si>
    <t>国内安全保卫教学4</t>
  </si>
  <si>
    <t>徐达</t>
  </si>
  <si>
    <t>00101011604</t>
  </si>
  <si>
    <t>网络安全与执法教学2</t>
  </si>
  <si>
    <t>付顺顺</t>
  </si>
  <si>
    <t>00101017025</t>
  </si>
  <si>
    <t>钟南江</t>
  </si>
  <si>
    <t>00101017822</t>
  </si>
  <si>
    <t>网络安全与执法教学3</t>
  </si>
  <si>
    <t>李保澄</t>
  </si>
  <si>
    <t>00101028019</t>
  </si>
  <si>
    <t>徐庆岳</t>
  </si>
  <si>
    <t>00101014413</t>
  </si>
  <si>
    <t>邢涛</t>
  </si>
  <si>
    <t>00101028109</t>
  </si>
  <si>
    <t>金俊才</t>
  </si>
  <si>
    <t>00101016423</t>
  </si>
  <si>
    <t>胡熔</t>
  </si>
  <si>
    <t>01302341318</t>
  </si>
  <si>
    <t>浙江公安机关</t>
  </si>
  <si>
    <t>基层人民警察1</t>
  </si>
  <si>
    <t>朱一帆</t>
  </si>
  <si>
    <t>01302342029</t>
  </si>
  <si>
    <t>汪皓俊</t>
  </si>
  <si>
    <t>01302341307</t>
  </si>
  <si>
    <t>郭如海</t>
  </si>
  <si>
    <t>01302342124</t>
  </si>
  <si>
    <r>
      <rPr>
        <sz val="12"/>
        <rFont val="仿宋_GB2312"/>
        <charset val="134"/>
      </rPr>
      <t>黄</t>
    </r>
    <r>
      <rPr>
        <sz val="12"/>
        <rFont val="宋体"/>
        <charset val="134"/>
      </rPr>
      <t>垚</t>
    </r>
  </si>
  <si>
    <t>01302342105</t>
  </si>
  <si>
    <t>朱瀚</t>
  </si>
  <si>
    <t>01302341926</t>
  </si>
  <si>
    <t>奚盛康</t>
  </si>
  <si>
    <t>01302341423</t>
  </si>
  <si>
    <t>基层人民警察2</t>
  </si>
  <si>
    <t>曹杰</t>
  </si>
  <si>
    <t>01302341805</t>
  </si>
  <si>
    <t>谢莉弘</t>
  </si>
  <si>
    <t>01302342201</t>
  </si>
  <si>
    <t>陈剑</t>
  </si>
  <si>
    <t>01302342113</t>
  </si>
  <si>
    <t>楼圳耀</t>
  </si>
  <si>
    <t>01302342220</t>
  </si>
  <si>
    <t>张衡</t>
  </si>
  <si>
    <t>01302342204</t>
  </si>
  <si>
    <t>蒋鼎</t>
  </si>
  <si>
    <t>01302342003</t>
  </si>
  <si>
    <t>徐毅鹏</t>
  </si>
  <si>
    <t>01302341522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</si>
</sst>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39"/>
  <sheetViews>
    <sheetView tabSelected="1" workbookViewId="0">
      <selection activeCell="J10" sqref="J10"/>
    </sheetView>
  </sheetViews>
  <sheetFormatPr defaultColWidth="9" defaultRowHeight="13.5"/>
  <cols>
    <col min="1" max="1" width="5.875" style="1" customWidth="1"/>
    <col min="2" max="2" width="10.25" style="1" customWidth="1"/>
    <col min="3" max="3" width="15.125" style="1" customWidth="1"/>
    <col min="4" max="4" width="17.5" style="1" customWidth="1"/>
    <col min="5" max="5" width="24.375" style="1" customWidth="1"/>
    <col min="6" max="6" width="11.375" style="1" customWidth="1"/>
    <col min="7" max="7" width="9" style="1" customWidth="1"/>
    <col min="8" max="8" width="8.375" style="1" customWidth="1"/>
    <col min="9" max="9" width="10" style="1" customWidth="1"/>
    <col min="10" max="10" width="6.375" style="1" customWidth="1"/>
    <col min="11" max="11" width="7.875" style="1" customWidth="1"/>
  </cols>
  <sheetData>
    <row r="1" spans="1:1">
      <c r="A1" s="1" t="s">
        <v>0</v>
      </c>
    </row>
    <row r="2" ht="33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20" customHeight="1" spans="1:13">
      <c r="A4" s="3">
        <v>1</v>
      </c>
      <c r="B4" s="4" t="s">
        <v>13</v>
      </c>
      <c r="C4" s="5" t="s">
        <v>14</v>
      </c>
      <c r="D4" s="6" t="s">
        <v>15</v>
      </c>
      <c r="E4" s="4" t="s">
        <v>16</v>
      </c>
      <c r="F4" s="7">
        <v>143.07</v>
      </c>
      <c r="G4" s="6">
        <v>89.8</v>
      </c>
      <c r="H4" s="8" t="s">
        <v>17</v>
      </c>
      <c r="I4" s="11">
        <f t="shared" ref="I4:I12" si="0">F4/2*0.4+(G4*0.6)</f>
        <v>82.494</v>
      </c>
      <c r="J4" s="3">
        <v>1</v>
      </c>
      <c r="K4" s="3" t="s">
        <v>18</v>
      </c>
      <c r="L4" s="12"/>
      <c r="M4" s="12"/>
    </row>
    <row r="5" ht="20" customHeight="1" spans="1:13">
      <c r="A5" s="3">
        <v>2</v>
      </c>
      <c r="B5" s="4" t="s">
        <v>19</v>
      </c>
      <c r="C5" s="5" t="s">
        <v>20</v>
      </c>
      <c r="D5" s="6" t="s">
        <v>15</v>
      </c>
      <c r="E5" s="4" t="s">
        <v>16</v>
      </c>
      <c r="F5" s="7">
        <v>132.64</v>
      </c>
      <c r="G5" s="6">
        <v>79.6</v>
      </c>
      <c r="H5" s="8" t="s">
        <v>17</v>
      </c>
      <c r="I5" s="11">
        <f t="shared" si="0"/>
        <v>74.288</v>
      </c>
      <c r="J5" s="3">
        <v>2</v>
      </c>
      <c r="K5" s="3" t="s">
        <v>18</v>
      </c>
      <c r="L5" s="12"/>
      <c r="M5" s="12"/>
    </row>
    <row r="6" ht="20" customHeight="1" spans="1:13">
      <c r="A6" s="3">
        <v>3</v>
      </c>
      <c r="B6" s="4" t="s">
        <v>21</v>
      </c>
      <c r="C6" s="5" t="s">
        <v>22</v>
      </c>
      <c r="D6" s="6" t="s">
        <v>15</v>
      </c>
      <c r="E6" s="4" t="s">
        <v>16</v>
      </c>
      <c r="F6" s="7">
        <v>141.36</v>
      </c>
      <c r="G6" s="6">
        <v>74.8</v>
      </c>
      <c r="H6" s="8" t="s">
        <v>17</v>
      </c>
      <c r="I6" s="11">
        <f t="shared" si="0"/>
        <v>73.152</v>
      </c>
      <c r="J6" s="3">
        <v>3</v>
      </c>
      <c r="K6" s="8" t="s">
        <v>17</v>
      </c>
      <c r="L6" s="12"/>
      <c r="M6" s="12"/>
    </row>
    <row r="7" ht="20" customHeight="1" spans="1:13">
      <c r="A7" s="3">
        <v>4</v>
      </c>
      <c r="B7" s="4" t="s">
        <v>23</v>
      </c>
      <c r="C7" s="5" t="s">
        <v>24</v>
      </c>
      <c r="D7" s="6" t="s">
        <v>15</v>
      </c>
      <c r="E7" s="4" t="s">
        <v>25</v>
      </c>
      <c r="F7" s="7">
        <v>139.36</v>
      </c>
      <c r="G7" s="9">
        <v>85</v>
      </c>
      <c r="H7" s="8" t="s">
        <v>17</v>
      </c>
      <c r="I7" s="11">
        <f t="shared" si="0"/>
        <v>78.872</v>
      </c>
      <c r="J7" s="3">
        <v>1</v>
      </c>
      <c r="K7" s="3" t="s">
        <v>18</v>
      </c>
      <c r="L7" s="12"/>
      <c r="M7" s="12"/>
    </row>
    <row r="8" ht="20" customHeight="1" spans="1:13">
      <c r="A8" s="3">
        <v>5</v>
      </c>
      <c r="B8" s="4" t="s">
        <v>26</v>
      </c>
      <c r="C8" s="5" t="s">
        <v>27</v>
      </c>
      <c r="D8" s="6" t="s">
        <v>15</v>
      </c>
      <c r="E8" s="4" t="s">
        <v>25</v>
      </c>
      <c r="F8" s="7">
        <v>130.21</v>
      </c>
      <c r="G8" s="6">
        <v>83.6</v>
      </c>
      <c r="H8" s="8" t="s">
        <v>17</v>
      </c>
      <c r="I8" s="11">
        <f t="shared" si="0"/>
        <v>76.202</v>
      </c>
      <c r="J8" s="3">
        <v>2</v>
      </c>
      <c r="K8" s="3" t="s">
        <v>18</v>
      </c>
      <c r="L8" s="12"/>
      <c r="M8" s="12"/>
    </row>
    <row r="9" ht="20" customHeight="1" spans="1:13">
      <c r="A9" s="3">
        <v>6</v>
      </c>
      <c r="B9" s="4" t="s">
        <v>28</v>
      </c>
      <c r="C9" s="5" t="s">
        <v>29</v>
      </c>
      <c r="D9" s="6" t="s">
        <v>15</v>
      </c>
      <c r="E9" s="4" t="s">
        <v>25</v>
      </c>
      <c r="F9" s="7">
        <v>126.86</v>
      </c>
      <c r="G9" s="6">
        <v>81.8</v>
      </c>
      <c r="H9" s="8" t="s">
        <v>17</v>
      </c>
      <c r="I9" s="11">
        <f t="shared" si="0"/>
        <v>74.452</v>
      </c>
      <c r="J9" s="3">
        <v>3</v>
      </c>
      <c r="K9" s="8" t="s">
        <v>17</v>
      </c>
      <c r="L9" s="12"/>
      <c r="M9" s="12"/>
    </row>
    <row r="10" ht="20" customHeight="1" spans="1:13">
      <c r="A10" s="3">
        <v>7</v>
      </c>
      <c r="B10" s="4" t="s">
        <v>30</v>
      </c>
      <c r="C10" s="5" t="s">
        <v>31</v>
      </c>
      <c r="D10" s="6" t="s">
        <v>15</v>
      </c>
      <c r="E10" s="4" t="s">
        <v>32</v>
      </c>
      <c r="F10" s="7">
        <v>143.57</v>
      </c>
      <c r="G10" s="9">
        <v>83.8</v>
      </c>
      <c r="H10" s="8" t="s">
        <v>17</v>
      </c>
      <c r="I10" s="11">
        <f t="shared" si="0"/>
        <v>78.994</v>
      </c>
      <c r="J10" s="3">
        <v>1</v>
      </c>
      <c r="K10" s="3" t="s">
        <v>18</v>
      </c>
      <c r="L10" s="12"/>
      <c r="M10" s="12"/>
    </row>
    <row r="11" ht="20" customHeight="1" spans="1:13">
      <c r="A11" s="3">
        <v>8</v>
      </c>
      <c r="B11" s="4" t="s">
        <v>33</v>
      </c>
      <c r="C11" s="5" t="s">
        <v>34</v>
      </c>
      <c r="D11" s="6" t="s">
        <v>15</v>
      </c>
      <c r="E11" s="4" t="s">
        <v>32</v>
      </c>
      <c r="F11" s="7">
        <v>136.43</v>
      </c>
      <c r="G11" s="9">
        <v>83.8</v>
      </c>
      <c r="H11" s="8" t="s">
        <v>17</v>
      </c>
      <c r="I11" s="11">
        <f t="shared" si="0"/>
        <v>77.566</v>
      </c>
      <c r="J11" s="3">
        <v>2</v>
      </c>
      <c r="K11" s="3" t="s">
        <v>18</v>
      </c>
      <c r="L11" s="12"/>
      <c r="M11" s="12"/>
    </row>
    <row r="12" ht="20" customHeight="1" spans="1:13">
      <c r="A12" s="3">
        <v>9</v>
      </c>
      <c r="B12" s="4" t="s">
        <v>35</v>
      </c>
      <c r="C12" s="5" t="s">
        <v>36</v>
      </c>
      <c r="D12" s="6" t="s">
        <v>15</v>
      </c>
      <c r="E12" s="4" t="s">
        <v>32</v>
      </c>
      <c r="F12" s="7">
        <v>133.29</v>
      </c>
      <c r="G12" s="9" t="s">
        <v>37</v>
      </c>
      <c r="H12" s="8" t="s">
        <v>17</v>
      </c>
      <c r="I12" s="13" t="s">
        <v>17</v>
      </c>
      <c r="J12" s="14" t="s">
        <v>17</v>
      </c>
      <c r="K12" s="8" t="s">
        <v>17</v>
      </c>
      <c r="L12" s="12"/>
      <c r="M12" s="12"/>
    </row>
    <row r="13" ht="20" customHeight="1" spans="1:13">
      <c r="A13" s="3">
        <v>10</v>
      </c>
      <c r="B13" s="4" t="s">
        <v>38</v>
      </c>
      <c r="C13" s="5" t="s">
        <v>39</v>
      </c>
      <c r="D13" s="6" t="s">
        <v>40</v>
      </c>
      <c r="E13" s="4" t="s">
        <v>41</v>
      </c>
      <c r="F13" s="9">
        <v>123.5</v>
      </c>
      <c r="G13" s="6">
        <v>89.4</v>
      </c>
      <c r="H13" s="8" t="s">
        <v>17</v>
      </c>
      <c r="I13" s="15">
        <f>F13/2*0.4+(G13*0.6)</f>
        <v>78.34</v>
      </c>
      <c r="J13" s="3">
        <v>1</v>
      </c>
      <c r="K13" s="3" t="s">
        <v>18</v>
      </c>
      <c r="L13" s="12"/>
      <c r="M13" s="12"/>
    </row>
    <row r="14" ht="20" customHeight="1" spans="1:13">
      <c r="A14" s="3">
        <v>11</v>
      </c>
      <c r="B14" s="4" t="s">
        <v>42</v>
      </c>
      <c r="C14" s="5" t="s">
        <v>43</v>
      </c>
      <c r="D14" s="6" t="s">
        <v>40</v>
      </c>
      <c r="E14" s="4" t="s">
        <v>41</v>
      </c>
      <c r="F14" s="9">
        <v>130.5</v>
      </c>
      <c r="G14" s="6">
        <v>81</v>
      </c>
      <c r="H14" s="8" t="s">
        <v>17</v>
      </c>
      <c r="I14" s="15">
        <f>F14/2*0.4+(G14*0.6)</f>
        <v>74.7</v>
      </c>
      <c r="J14" s="3">
        <v>2</v>
      </c>
      <c r="K14" s="3" t="s">
        <v>18</v>
      </c>
      <c r="L14" s="12"/>
      <c r="M14" s="12"/>
    </row>
    <row r="15" ht="20" customHeight="1" spans="1:13">
      <c r="A15" s="3">
        <v>12</v>
      </c>
      <c r="B15" s="4" t="s">
        <v>44</v>
      </c>
      <c r="C15" s="5" t="s">
        <v>45</v>
      </c>
      <c r="D15" s="6" t="s">
        <v>40</v>
      </c>
      <c r="E15" s="4" t="s">
        <v>41</v>
      </c>
      <c r="F15" s="9">
        <v>113.57</v>
      </c>
      <c r="G15" s="6">
        <v>78.2</v>
      </c>
      <c r="H15" s="8" t="s">
        <v>17</v>
      </c>
      <c r="I15" s="15">
        <f t="shared" ref="I13:I18" si="1">F15/2*0.4+(G15*0.6)</f>
        <v>69.634</v>
      </c>
      <c r="J15" s="3">
        <v>3</v>
      </c>
      <c r="K15" s="3" t="s">
        <v>18</v>
      </c>
      <c r="L15" s="12"/>
      <c r="M15" s="12"/>
    </row>
    <row r="16" ht="20" customHeight="1" spans="1:13">
      <c r="A16" s="3">
        <v>13</v>
      </c>
      <c r="B16" s="4" t="s">
        <v>46</v>
      </c>
      <c r="C16" s="5" t="s">
        <v>47</v>
      </c>
      <c r="D16" s="6" t="s">
        <v>40</v>
      </c>
      <c r="E16" s="4" t="s">
        <v>41</v>
      </c>
      <c r="F16" s="9">
        <v>105.93</v>
      </c>
      <c r="G16" s="6">
        <v>74.6</v>
      </c>
      <c r="H16" s="8" t="s">
        <v>17</v>
      </c>
      <c r="I16" s="15">
        <f t="shared" si="1"/>
        <v>65.946</v>
      </c>
      <c r="J16" s="3">
        <v>4</v>
      </c>
      <c r="K16" s="3" t="s">
        <v>18</v>
      </c>
      <c r="L16" s="12"/>
      <c r="M16" s="12"/>
    </row>
    <row r="17" ht="20" customHeight="1" spans="1:13">
      <c r="A17" s="3">
        <v>14</v>
      </c>
      <c r="B17" s="4" t="s">
        <v>48</v>
      </c>
      <c r="C17" s="5" t="s">
        <v>49</v>
      </c>
      <c r="D17" s="6" t="s">
        <v>40</v>
      </c>
      <c r="E17" s="4" t="s">
        <v>50</v>
      </c>
      <c r="F17" s="9">
        <v>120.71</v>
      </c>
      <c r="G17" s="6">
        <v>84.2</v>
      </c>
      <c r="H17" s="8" t="s">
        <v>17</v>
      </c>
      <c r="I17" s="15">
        <f t="shared" si="1"/>
        <v>74.662</v>
      </c>
      <c r="J17" s="3">
        <v>1</v>
      </c>
      <c r="K17" s="3" t="s">
        <v>18</v>
      </c>
      <c r="L17" s="12"/>
      <c r="M17" s="12"/>
    </row>
    <row r="18" ht="20" customHeight="1" spans="1:13">
      <c r="A18" s="3">
        <v>15</v>
      </c>
      <c r="B18" s="4" t="s">
        <v>51</v>
      </c>
      <c r="C18" s="5" t="s">
        <v>52</v>
      </c>
      <c r="D18" s="6" t="s">
        <v>40</v>
      </c>
      <c r="E18" s="4" t="s">
        <v>53</v>
      </c>
      <c r="F18" s="9">
        <v>126.64</v>
      </c>
      <c r="G18" s="9">
        <v>88.2</v>
      </c>
      <c r="H18" s="8" t="s">
        <v>17</v>
      </c>
      <c r="I18" s="15">
        <f t="shared" si="1"/>
        <v>78.248</v>
      </c>
      <c r="J18" s="3">
        <v>1</v>
      </c>
      <c r="K18" s="3" t="s">
        <v>18</v>
      </c>
      <c r="L18" s="12"/>
      <c r="M18" s="12"/>
    </row>
    <row r="19" ht="20" customHeight="1" spans="1:12">
      <c r="A19" s="3">
        <v>16</v>
      </c>
      <c r="B19" s="4" t="s">
        <v>54</v>
      </c>
      <c r="C19" s="5" t="s">
        <v>55</v>
      </c>
      <c r="D19" s="9" t="s">
        <v>40</v>
      </c>
      <c r="E19" s="4" t="s">
        <v>56</v>
      </c>
      <c r="F19" s="9">
        <v>130.14</v>
      </c>
      <c r="G19" s="9">
        <v>84.2</v>
      </c>
      <c r="H19" s="9">
        <v>90.2</v>
      </c>
      <c r="I19" s="11">
        <f>F19/2*0.4+(G19*0.3)+(H19*0.3)</f>
        <v>78.348</v>
      </c>
      <c r="J19" s="3">
        <v>1</v>
      </c>
      <c r="K19" s="3" t="s">
        <v>18</v>
      </c>
      <c r="L19" s="12"/>
    </row>
    <row r="20" ht="20" customHeight="1" spans="1:12">
      <c r="A20" s="3">
        <v>17</v>
      </c>
      <c r="B20" s="4" t="s">
        <v>57</v>
      </c>
      <c r="C20" s="5" t="s">
        <v>58</v>
      </c>
      <c r="D20" s="9" t="s">
        <v>40</v>
      </c>
      <c r="E20" s="4" t="s">
        <v>56</v>
      </c>
      <c r="F20" s="9">
        <v>131.57</v>
      </c>
      <c r="G20" s="9">
        <v>82</v>
      </c>
      <c r="H20" s="9">
        <v>75.8</v>
      </c>
      <c r="I20" s="11">
        <f>F20/2*0.4+(G20*0.3)+(H20*0.3)</f>
        <v>73.654</v>
      </c>
      <c r="J20" s="3">
        <v>2</v>
      </c>
      <c r="K20" s="3" t="s">
        <v>18</v>
      </c>
      <c r="L20" s="12"/>
    </row>
    <row r="21" ht="20" customHeight="1" spans="1:12">
      <c r="A21" s="3">
        <v>18</v>
      </c>
      <c r="B21" s="4" t="s">
        <v>59</v>
      </c>
      <c r="C21" s="5" t="s">
        <v>60</v>
      </c>
      <c r="D21" s="9" t="s">
        <v>40</v>
      </c>
      <c r="E21" s="4" t="s">
        <v>61</v>
      </c>
      <c r="F21" s="9">
        <v>132.57</v>
      </c>
      <c r="G21" s="9">
        <v>78.2</v>
      </c>
      <c r="H21" s="9">
        <v>87.4</v>
      </c>
      <c r="I21" s="11">
        <f t="shared" ref="I19:I25" si="2">F21/2*0.4+(G21*0.3)+(H21*0.3)</f>
        <v>76.194</v>
      </c>
      <c r="J21" s="3">
        <v>1</v>
      </c>
      <c r="K21" s="3" t="s">
        <v>18</v>
      </c>
      <c r="L21" s="12"/>
    </row>
    <row r="22" ht="20" customHeight="1" spans="1:12">
      <c r="A22" s="3">
        <v>19</v>
      </c>
      <c r="B22" s="4" t="s">
        <v>62</v>
      </c>
      <c r="C22" s="5" t="s">
        <v>63</v>
      </c>
      <c r="D22" s="9" t="s">
        <v>40</v>
      </c>
      <c r="E22" s="4" t="s">
        <v>61</v>
      </c>
      <c r="F22" s="9">
        <v>131.71</v>
      </c>
      <c r="G22" s="9">
        <v>86.4</v>
      </c>
      <c r="H22" s="9">
        <v>70.6</v>
      </c>
      <c r="I22" s="11">
        <f t="shared" si="2"/>
        <v>73.442</v>
      </c>
      <c r="J22" s="3">
        <v>2</v>
      </c>
      <c r="K22" s="3" t="s">
        <v>18</v>
      </c>
      <c r="L22" s="12"/>
    </row>
    <row r="23" ht="20" customHeight="1" spans="1:12">
      <c r="A23" s="3">
        <v>20</v>
      </c>
      <c r="B23" s="4" t="s">
        <v>64</v>
      </c>
      <c r="C23" s="5" t="s">
        <v>65</v>
      </c>
      <c r="D23" s="9" t="s">
        <v>40</v>
      </c>
      <c r="E23" s="4" t="s">
        <v>61</v>
      </c>
      <c r="F23" s="9">
        <v>124.71</v>
      </c>
      <c r="G23" s="9">
        <v>85.8</v>
      </c>
      <c r="H23" s="9">
        <v>67.6</v>
      </c>
      <c r="I23" s="11">
        <f t="shared" si="2"/>
        <v>70.962</v>
      </c>
      <c r="J23" s="3">
        <v>3</v>
      </c>
      <c r="K23" s="8" t="s">
        <v>17</v>
      </c>
      <c r="L23" s="12"/>
    </row>
    <row r="24" ht="20" customHeight="1" spans="1:12">
      <c r="A24" s="3">
        <v>21</v>
      </c>
      <c r="B24" s="4" t="s">
        <v>66</v>
      </c>
      <c r="C24" s="5" t="s">
        <v>67</v>
      </c>
      <c r="D24" s="9" t="s">
        <v>40</v>
      </c>
      <c r="E24" s="4" t="s">
        <v>61</v>
      </c>
      <c r="F24" s="9">
        <v>112.93</v>
      </c>
      <c r="G24" s="9">
        <v>73.2</v>
      </c>
      <c r="H24" s="9">
        <v>71.4</v>
      </c>
      <c r="I24" s="11">
        <f t="shared" si="2"/>
        <v>65.966</v>
      </c>
      <c r="J24" s="3">
        <v>4</v>
      </c>
      <c r="K24" s="8" t="s">
        <v>17</v>
      </c>
      <c r="L24" s="12"/>
    </row>
    <row r="25" ht="20" customHeight="1" spans="1:12">
      <c r="A25" s="3">
        <v>22</v>
      </c>
      <c r="B25" s="4" t="s">
        <v>68</v>
      </c>
      <c r="C25" s="5" t="s">
        <v>69</v>
      </c>
      <c r="D25" s="9" t="s">
        <v>40</v>
      </c>
      <c r="E25" s="4" t="s">
        <v>61</v>
      </c>
      <c r="F25" s="9">
        <v>110.79</v>
      </c>
      <c r="G25" s="9">
        <v>78</v>
      </c>
      <c r="H25" s="9">
        <v>67.8</v>
      </c>
      <c r="I25" s="11">
        <f t="shared" si="2"/>
        <v>65.898</v>
      </c>
      <c r="J25" s="3">
        <v>5</v>
      </c>
      <c r="K25" s="8" t="s">
        <v>17</v>
      </c>
      <c r="L25" s="12"/>
    </row>
    <row r="26" ht="20" customHeight="1" spans="1:13">
      <c r="A26" s="3">
        <v>23</v>
      </c>
      <c r="B26" s="4" t="s">
        <v>70</v>
      </c>
      <c r="C26" s="5" t="s">
        <v>71</v>
      </c>
      <c r="D26" s="9" t="s">
        <v>72</v>
      </c>
      <c r="E26" s="4" t="s">
        <v>73</v>
      </c>
      <c r="F26" s="9">
        <v>62.35</v>
      </c>
      <c r="G26" s="9">
        <v>84.8</v>
      </c>
      <c r="H26" s="8" t="s">
        <v>17</v>
      </c>
      <c r="I26" s="11">
        <f t="shared" ref="I26:I39" si="3">F26*0.4+(G26*0.6)</f>
        <v>75.82</v>
      </c>
      <c r="J26" s="3">
        <v>1</v>
      </c>
      <c r="K26" s="3" t="s">
        <v>18</v>
      </c>
      <c r="L26" s="12"/>
      <c r="M26" s="12"/>
    </row>
    <row r="27" ht="20" customHeight="1" spans="1:13">
      <c r="A27" s="3">
        <v>24</v>
      </c>
      <c r="B27" s="4" t="s">
        <v>74</v>
      </c>
      <c r="C27" s="5" t="s">
        <v>75</v>
      </c>
      <c r="D27" s="9" t="s">
        <v>72</v>
      </c>
      <c r="E27" s="4" t="s">
        <v>73</v>
      </c>
      <c r="F27" s="9">
        <v>58.28</v>
      </c>
      <c r="G27" s="9">
        <v>80.8</v>
      </c>
      <c r="H27" s="8" t="s">
        <v>17</v>
      </c>
      <c r="I27" s="11">
        <f t="shared" si="3"/>
        <v>71.792</v>
      </c>
      <c r="J27" s="3">
        <v>2</v>
      </c>
      <c r="K27" s="3" t="s">
        <v>18</v>
      </c>
      <c r="L27" s="12"/>
      <c r="M27" s="12"/>
    </row>
    <row r="28" ht="20" customHeight="1" spans="1:13">
      <c r="A28" s="3">
        <v>25</v>
      </c>
      <c r="B28" s="4" t="s">
        <v>76</v>
      </c>
      <c r="C28" s="5" t="s">
        <v>77</v>
      </c>
      <c r="D28" s="9" t="s">
        <v>72</v>
      </c>
      <c r="E28" s="4" t="s">
        <v>73</v>
      </c>
      <c r="F28" s="9">
        <v>58.28</v>
      </c>
      <c r="G28" s="9">
        <v>79.4</v>
      </c>
      <c r="H28" s="8" t="s">
        <v>17</v>
      </c>
      <c r="I28" s="11">
        <f t="shared" si="3"/>
        <v>70.952</v>
      </c>
      <c r="J28" s="3">
        <v>3</v>
      </c>
      <c r="K28" s="3" t="s">
        <v>18</v>
      </c>
      <c r="L28" s="12"/>
      <c r="M28" s="12"/>
    </row>
    <row r="29" ht="20" customHeight="1" spans="1:13">
      <c r="A29" s="3">
        <v>26</v>
      </c>
      <c r="B29" s="4" t="s">
        <v>78</v>
      </c>
      <c r="C29" s="5" t="s">
        <v>79</v>
      </c>
      <c r="D29" s="9" t="s">
        <v>72</v>
      </c>
      <c r="E29" s="4" t="s">
        <v>73</v>
      </c>
      <c r="F29" s="9">
        <v>56.92</v>
      </c>
      <c r="G29" s="9">
        <v>78.2</v>
      </c>
      <c r="H29" s="8" t="s">
        <v>17</v>
      </c>
      <c r="I29" s="11">
        <f t="shared" si="3"/>
        <v>69.688</v>
      </c>
      <c r="J29" s="3">
        <v>4</v>
      </c>
      <c r="K29" s="3" t="s">
        <v>18</v>
      </c>
      <c r="L29" s="12"/>
      <c r="M29" s="12"/>
    </row>
    <row r="30" ht="20" customHeight="1" spans="1:13">
      <c r="A30" s="3">
        <v>27</v>
      </c>
      <c r="B30" s="4" t="s">
        <v>80</v>
      </c>
      <c r="C30" s="5" t="s">
        <v>81</v>
      </c>
      <c r="D30" s="9" t="s">
        <v>72</v>
      </c>
      <c r="E30" s="4" t="s">
        <v>73</v>
      </c>
      <c r="F30" s="9">
        <v>55.07</v>
      </c>
      <c r="G30" s="10">
        <v>76</v>
      </c>
      <c r="H30" s="8" t="s">
        <v>17</v>
      </c>
      <c r="I30" s="11">
        <f t="shared" si="3"/>
        <v>67.628</v>
      </c>
      <c r="J30" s="3">
        <v>5</v>
      </c>
      <c r="K30" s="3" t="s">
        <v>18</v>
      </c>
      <c r="L30" s="12"/>
      <c r="M30" s="12"/>
    </row>
    <row r="31" ht="20" customHeight="1" spans="1:13">
      <c r="A31" s="3">
        <v>28</v>
      </c>
      <c r="B31" s="4" t="s">
        <v>82</v>
      </c>
      <c r="C31" s="5" t="s">
        <v>83</v>
      </c>
      <c r="D31" s="9" t="s">
        <v>72</v>
      </c>
      <c r="E31" s="4" t="s">
        <v>73</v>
      </c>
      <c r="F31" s="11">
        <v>54.7</v>
      </c>
      <c r="G31" s="9">
        <v>71.4</v>
      </c>
      <c r="H31" s="8" t="s">
        <v>17</v>
      </c>
      <c r="I31" s="11">
        <f t="shared" si="3"/>
        <v>64.72</v>
      </c>
      <c r="J31" s="3">
        <v>6</v>
      </c>
      <c r="K31" s="3" t="s">
        <v>18</v>
      </c>
      <c r="L31" s="12"/>
      <c r="M31" s="12"/>
    </row>
    <row r="32" ht="20" customHeight="1" spans="1:13">
      <c r="A32" s="3">
        <v>29</v>
      </c>
      <c r="B32" s="4" t="s">
        <v>84</v>
      </c>
      <c r="C32" s="5" t="s">
        <v>85</v>
      </c>
      <c r="D32" s="9" t="s">
        <v>72</v>
      </c>
      <c r="E32" s="4" t="s">
        <v>86</v>
      </c>
      <c r="F32" s="9">
        <v>60.78</v>
      </c>
      <c r="G32" s="9">
        <v>85.8</v>
      </c>
      <c r="H32" s="8" t="s">
        <v>17</v>
      </c>
      <c r="I32" s="11">
        <f t="shared" si="3"/>
        <v>75.792</v>
      </c>
      <c r="J32" s="3">
        <v>1</v>
      </c>
      <c r="K32" s="3" t="s">
        <v>18</v>
      </c>
      <c r="L32" s="12"/>
      <c r="M32" s="12"/>
    </row>
    <row r="33" ht="20" customHeight="1" spans="1:13">
      <c r="A33" s="3">
        <v>30</v>
      </c>
      <c r="B33" s="4" t="s">
        <v>87</v>
      </c>
      <c r="C33" s="5" t="s">
        <v>88</v>
      </c>
      <c r="D33" s="9" t="s">
        <v>72</v>
      </c>
      <c r="E33" s="4" t="s">
        <v>86</v>
      </c>
      <c r="F33" s="9">
        <v>59.17</v>
      </c>
      <c r="G33" s="9">
        <v>81.6</v>
      </c>
      <c r="H33" s="8" t="s">
        <v>17</v>
      </c>
      <c r="I33" s="11">
        <f t="shared" si="3"/>
        <v>72.628</v>
      </c>
      <c r="J33" s="3">
        <v>2</v>
      </c>
      <c r="K33" s="3" t="s">
        <v>18</v>
      </c>
      <c r="L33" s="12"/>
      <c r="M33" s="12"/>
    </row>
    <row r="34" ht="20" customHeight="1" spans="1:13">
      <c r="A34" s="3">
        <v>31</v>
      </c>
      <c r="B34" s="4" t="s">
        <v>89</v>
      </c>
      <c r="C34" s="5" t="s">
        <v>90</v>
      </c>
      <c r="D34" s="9" t="s">
        <v>72</v>
      </c>
      <c r="E34" s="4" t="s">
        <v>86</v>
      </c>
      <c r="F34" s="9">
        <v>52.17</v>
      </c>
      <c r="G34" s="9">
        <v>84.6</v>
      </c>
      <c r="H34" s="8" t="s">
        <v>17</v>
      </c>
      <c r="I34" s="11">
        <f t="shared" si="3"/>
        <v>71.628</v>
      </c>
      <c r="J34" s="3">
        <v>3</v>
      </c>
      <c r="K34" s="3" t="s">
        <v>18</v>
      </c>
      <c r="L34" s="12"/>
      <c r="M34" s="12"/>
    </row>
    <row r="35" ht="20" customHeight="1" spans="1:13">
      <c r="A35" s="3">
        <v>32</v>
      </c>
      <c r="B35" s="4" t="s">
        <v>91</v>
      </c>
      <c r="C35" s="5" t="s">
        <v>92</v>
      </c>
      <c r="D35" s="9" t="s">
        <v>72</v>
      </c>
      <c r="E35" s="4" t="s">
        <v>86</v>
      </c>
      <c r="F35" s="9">
        <v>60.86</v>
      </c>
      <c r="G35" s="9">
        <v>77.8</v>
      </c>
      <c r="H35" s="8" t="s">
        <v>17</v>
      </c>
      <c r="I35" s="11">
        <f t="shared" si="3"/>
        <v>71.024</v>
      </c>
      <c r="J35" s="3">
        <v>4</v>
      </c>
      <c r="K35" s="3" t="s">
        <v>18</v>
      </c>
      <c r="L35" s="12"/>
      <c r="M35" s="12"/>
    </row>
    <row r="36" ht="20" customHeight="1" spans="1:13">
      <c r="A36" s="3">
        <v>33</v>
      </c>
      <c r="B36" s="4" t="s">
        <v>93</v>
      </c>
      <c r="C36" s="5" t="s">
        <v>94</v>
      </c>
      <c r="D36" s="9" t="s">
        <v>72</v>
      </c>
      <c r="E36" s="4" t="s">
        <v>86</v>
      </c>
      <c r="F36" s="9">
        <v>60.18</v>
      </c>
      <c r="G36" s="9">
        <v>75.6</v>
      </c>
      <c r="H36" s="8" t="s">
        <v>17</v>
      </c>
      <c r="I36" s="11">
        <f t="shared" si="3"/>
        <v>69.432</v>
      </c>
      <c r="J36" s="3">
        <v>5</v>
      </c>
      <c r="K36" s="3" t="s">
        <v>18</v>
      </c>
      <c r="L36" s="12"/>
      <c r="M36" s="12"/>
    </row>
    <row r="37" ht="20" customHeight="1" spans="1:13">
      <c r="A37" s="3">
        <v>34</v>
      </c>
      <c r="B37" s="4" t="s">
        <v>95</v>
      </c>
      <c r="C37" s="5" t="s">
        <v>96</v>
      </c>
      <c r="D37" s="9" t="s">
        <v>72</v>
      </c>
      <c r="E37" s="4" t="s">
        <v>86</v>
      </c>
      <c r="F37" s="9">
        <v>62.38</v>
      </c>
      <c r="G37" s="9">
        <v>73.4</v>
      </c>
      <c r="H37" s="8" t="s">
        <v>17</v>
      </c>
      <c r="I37" s="11">
        <f t="shared" si="3"/>
        <v>68.992</v>
      </c>
      <c r="J37" s="3">
        <v>6</v>
      </c>
      <c r="K37" s="3" t="s">
        <v>18</v>
      </c>
      <c r="L37" s="12"/>
      <c r="M37" s="12"/>
    </row>
    <row r="38" ht="20" customHeight="1" spans="1:13">
      <c r="A38" s="3">
        <v>35</v>
      </c>
      <c r="B38" s="4" t="s">
        <v>97</v>
      </c>
      <c r="C38" s="5" t="s">
        <v>98</v>
      </c>
      <c r="D38" s="9" t="s">
        <v>72</v>
      </c>
      <c r="E38" s="4" t="s">
        <v>86</v>
      </c>
      <c r="F38" s="9">
        <v>57.29</v>
      </c>
      <c r="G38" s="9">
        <v>71.4</v>
      </c>
      <c r="H38" s="8" t="s">
        <v>17</v>
      </c>
      <c r="I38" s="11">
        <f t="shared" si="3"/>
        <v>65.756</v>
      </c>
      <c r="J38" s="3">
        <v>7</v>
      </c>
      <c r="K38" s="3" t="s">
        <v>18</v>
      </c>
      <c r="L38" s="12"/>
      <c r="M38" s="12"/>
    </row>
    <row r="39" ht="20" customHeight="1" spans="1:13">
      <c r="A39" s="3">
        <v>36</v>
      </c>
      <c r="B39" s="4" t="s">
        <v>99</v>
      </c>
      <c r="C39" s="5" t="s">
        <v>100</v>
      </c>
      <c r="D39" s="9" t="s">
        <v>72</v>
      </c>
      <c r="E39" s="4" t="s">
        <v>86</v>
      </c>
      <c r="F39" s="9">
        <v>52.85</v>
      </c>
      <c r="G39" s="9">
        <v>69.8</v>
      </c>
      <c r="H39" s="8" t="s">
        <v>17</v>
      </c>
      <c r="I39" s="11">
        <f t="shared" si="3"/>
        <v>63.02</v>
      </c>
      <c r="J39" s="3">
        <v>8</v>
      </c>
      <c r="K39" s="3" t="s">
        <v>18</v>
      </c>
      <c r="L39" s="12"/>
      <c r="M39" s="12"/>
    </row>
  </sheetData>
  <sortState ref="B32:I39">
    <sortCondition ref="I32" descending="1"/>
  </sortState>
  <mergeCells count="1">
    <mergeCell ref="A2:K2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2018-03-24T07:05:00Z</dcterms:created>
  <dcterms:modified xsi:type="dcterms:W3CDTF">2018-03-25T05:34:10Z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