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0" yWindow="150" windowWidth="19200" windowHeight="11580"/>
  </bookViews>
  <sheets>
    <sheet name="7月15日综合素质测试" sheetId="19" r:id="rId1"/>
    <sheet name="7月22日第一试场" sheetId="4" r:id="rId2"/>
    <sheet name="7月22日第二试场" sheetId="7" r:id="rId3"/>
    <sheet name="7月22日第三试场" sheetId="8" r:id="rId4"/>
    <sheet name="7月22日第四试场" sheetId="9" r:id="rId5"/>
    <sheet name="7月22日第五试场" sheetId="10" r:id="rId6"/>
    <sheet name="7月22日第六试场" sheetId="11" r:id="rId7"/>
    <sheet name="7月22日第七试场" sheetId="12" r:id="rId8"/>
    <sheet name="7月22日第八试场" sheetId="13" r:id="rId9"/>
    <sheet name="7月23日第一试场" sheetId="14" r:id="rId10"/>
    <sheet name="7月23日第二试场" sheetId="15" r:id="rId11"/>
    <sheet name="7月23日第三试场" sheetId="16" r:id="rId12"/>
    <sheet name="7月23日第四试场" sheetId="17" r:id="rId13"/>
  </sheets>
  <calcPr calcId="125725" fullPrecision="0"/>
</workbook>
</file>

<file path=xl/calcChain.xml><?xml version="1.0" encoding="utf-8"?>
<calcChain xmlns="http://schemas.openxmlformats.org/spreadsheetml/2006/main">
  <c r="H4" i="19"/>
  <c r="H5"/>
  <c r="H3"/>
  <c r="M5" i="17" l="1"/>
  <c r="M9"/>
  <c r="M6"/>
  <c r="M11"/>
  <c r="M7"/>
  <c r="M8"/>
  <c r="M10"/>
  <c r="M12"/>
  <c r="M13"/>
  <c r="M15"/>
  <c r="M14"/>
  <c r="M4"/>
  <c r="J5"/>
  <c r="J9"/>
  <c r="J6"/>
  <c r="N6" s="1"/>
  <c r="O6" s="1"/>
  <c r="J11"/>
  <c r="J7"/>
  <c r="J8"/>
  <c r="J10"/>
  <c r="J12"/>
  <c r="J13"/>
  <c r="J15"/>
  <c r="J14"/>
  <c r="N14" s="1"/>
  <c r="O14" s="1"/>
  <c r="J4"/>
  <c r="N4" s="1"/>
  <c r="O4" s="1"/>
  <c r="J5" i="16"/>
  <c r="J6"/>
  <c r="J8"/>
  <c r="J7"/>
  <c r="J9"/>
  <c r="J10"/>
  <c r="J11"/>
  <c r="J12"/>
  <c r="J13"/>
  <c r="J4"/>
  <c r="M5"/>
  <c r="M6"/>
  <c r="M8"/>
  <c r="M7"/>
  <c r="M9"/>
  <c r="M10"/>
  <c r="M11"/>
  <c r="M12"/>
  <c r="M13"/>
  <c r="M4"/>
  <c r="P7" i="14"/>
  <c r="P13"/>
  <c r="P25"/>
  <c r="P8"/>
  <c r="P11"/>
  <c r="P18"/>
  <c r="P9"/>
  <c r="P19"/>
  <c r="P29"/>
  <c r="P14"/>
  <c r="P38"/>
  <c r="P12"/>
  <c r="P39"/>
  <c r="P22"/>
  <c r="P33"/>
  <c r="P16"/>
  <c r="P32"/>
  <c r="P27"/>
  <c r="P20"/>
  <c r="P34"/>
  <c r="P26"/>
  <c r="P21"/>
  <c r="P28"/>
  <c r="P23"/>
  <c r="P31"/>
  <c r="P10"/>
  <c r="P17"/>
  <c r="P24"/>
  <c r="P15"/>
  <c r="P30"/>
  <c r="P35"/>
  <c r="P36"/>
  <c r="P37"/>
  <c r="P4"/>
  <c r="P5"/>
  <c r="P6"/>
  <c r="J7"/>
  <c r="J13"/>
  <c r="J25"/>
  <c r="J8"/>
  <c r="J11"/>
  <c r="J18"/>
  <c r="J9"/>
  <c r="J19"/>
  <c r="J29"/>
  <c r="J14"/>
  <c r="J38"/>
  <c r="J12"/>
  <c r="J39"/>
  <c r="J22"/>
  <c r="J33"/>
  <c r="J16"/>
  <c r="J32"/>
  <c r="J27"/>
  <c r="J20"/>
  <c r="J34"/>
  <c r="J26"/>
  <c r="J21"/>
  <c r="J28"/>
  <c r="J23"/>
  <c r="J31"/>
  <c r="J10"/>
  <c r="J17"/>
  <c r="J24"/>
  <c r="J15"/>
  <c r="J30"/>
  <c r="J35"/>
  <c r="J36"/>
  <c r="J37"/>
  <c r="J4"/>
  <c r="J5"/>
  <c r="M7"/>
  <c r="M13"/>
  <c r="M25"/>
  <c r="M8"/>
  <c r="M11"/>
  <c r="M18"/>
  <c r="M9"/>
  <c r="M19"/>
  <c r="M29"/>
  <c r="M14"/>
  <c r="M38"/>
  <c r="M12"/>
  <c r="M39"/>
  <c r="M22"/>
  <c r="M33"/>
  <c r="M16"/>
  <c r="M32"/>
  <c r="M27"/>
  <c r="M20"/>
  <c r="M34"/>
  <c r="M26"/>
  <c r="M21"/>
  <c r="M28"/>
  <c r="M23"/>
  <c r="M31"/>
  <c r="M10"/>
  <c r="M17"/>
  <c r="M24"/>
  <c r="M15"/>
  <c r="M30"/>
  <c r="M35"/>
  <c r="M36"/>
  <c r="M37"/>
  <c r="M4"/>
  <c r="M5"/>
  <c r="M6"/>
  <c r="J6"/>
  <c r="N5" i="16" l="1"/>
  <c r="Q30" i="14"/>
  <c r="Q10"/>
  <c r="Q21"/>
  <c r="R21" s="1"/>
  <c r="Q27"/>
  <c r="Q22"/>
  <c r="Q14"/>
  <c r="Q13"/>
  <c r="N4" i="16"/>
  <c r="N6"/>
  <c r="N11"/>
  <c r="N8"/>
  <c r="O7" i="15"/>
  <c r="O5"/>
  <c r="O6"/>
  <c r="O9"/>
  <c r="Q18" i="14"/>
  <c r="Q4"/>
  <c r="N13" i="16"/>
  <c r="N9"/>
  <c r="N10" i="17"/>
  <c r="O10" s="1"/>
  <c r="N12"/>
  <c r="O12" s="1"/>
  <c r="N13"/>
  <c r="O13" s="1"/>
  <c r="N7"/>
  <c r="O7" s="1"/>
  <c r="N5"/>
  <c r="O5" s="1"/>
  <c r="N7" i="16"/>
  <c r="N10"/>
  <c r="N12"/>
  <c r="Q36" i="14"/>
  <c r="Q24"/>
  <c r="Q23"/>
  <c r="R23" s="1"/>
  <c r="Q34"/>
  <c r="Q16"/>
  <c r="Q12"/>
  <c r="Q19"/>
  <c r="Q8"/>
  <c r="Q5"/>
  <c r="Q35"/>
  <c r="R35" s="1"/>
  <c r="Q17"/>
  <c r="Q28"/>
  <c r="Q20"/>
  <c r="R20" s="1"/>
  <c r="Q33"/>
  <c r="Q38"/>
  <c r="R38" s="1"/>
  <c r="Q9"/>
  <c r="R9" s="1"/>
  <c r="Q25"/>
  <c r="R25" s="1"/>
  <c r="Q37"/>
  <c r="Q15"/>
  <c r="Q31"/>
  <c r="R31" s="1"/>
  <c r="Q26"/>
  <c r="Q32"/>
  <c r="R32" s="1"/>
  <c r="Q39"/>
  <c r="R39" s="1"/>
  <c r="Q29"/>
  <c r="Q11"/>
  <c r="Q7"/>
  <c r="R7" s="1"/>
  <c r="O8" i="15"/>
  <c r="N15" i="17"/>
  <c r="O15" s="1"/>
  <c r="N9"/>
  <c r="O9" s="1"/>
  <c r="N11"/>
  <c r="O11" s="1"/>
  <c r="N8"/>
  <c r="O8" s="1"/>
  <c r="O4" i="15"/>
  <c r="Q6" i="14"/>
  <c r="R6" s="1"/>
  <c r="I6" i="13"/>
  <c r="I11"/>
  <c r="I13"/>
  <c r="I3"/>
  <c r="I8"/>
  <c r="I5"/>
  <c r="I12"/>
  <c r="I9"/>
  <c r="I7"/>
  <c r="I4"/>
  <c r="I22"/>
  <c r="I25"/>
  <c r="I21"/>
  <c r="I16"/>
  <c r="I23"/>
  <c r="I28"/>
  <c r="I27"/>
  <c r="I24"/>
  <c r="I19"/>
  <c r="I15"/>
  <c r="I26"/>
  <c r="I20"/>
  <c r="I17"/>
  <c r="I18"/>
  <c r="I10"/>
  <c r="I12" i="12"/>
  <c r="I18"/>
  <c r="I4"/>
  <c r="I5"/>
  <c r="I17"/>
  <c r="I9"/>
  <c r="I19"/>
  <c r="I8"/>
  <c r="I10"/>
  <c r="I14"/>
  <c r="I3"/>
  <c r="I6"/>
  <c r="I7"/>
  <c r="I20"/>
  <c r="I13"/>
  <c r="I21"/>
  <c r="I15"/>
  <c r="I16"/>
  <c r="I22"/>
  <c r="I26"/>
  <c r="I24"/>
  <c r="I25"/>
  <c r="I23"/>
  <c r="I11"/>
  <c r="H5" i="11"/>
  <c r="H12"/>
  <c r="H22"/>
  <c r="H4"/>
  <c r="H19"/>
  <c r="H18"/>
  <c r="H17"/>
  <c r="H13"/>
  <c r="H21"/>
  <c r="H15"/>
  <c r="H3"/>
  <c r="H11"/>
  <c r="H23"/>
  <c r="H9"/>
  <c r="H7"/>
  <c r="H20"/>
  <c r="H6"/>
  <c r="H8"/>
  <c r="H16"/>
  <c r="H14"/>
  <c r="H10"/>
  <c r="I7" i="10"/>
  <c r="I19"/>
  <c r="I18"/>
  <c r="I5"/>
  <c r="I3"/>
  <c r="I4"/>
  <c r="I16"/>
  <c r="I17"/>
  <c r="I12"/>
  <c r="I10"/>
  <c r="I8"/>
  <c r="I13"/>
  <c r="I15"/>
  <c r="I9"/>
  <c r="I6"/>
  <c r="I14"/>
  <c r="I22"/>
  <c r="I23"/>
  <c r="I24"/>
  <c r="I21"/>
  <c r="I25"/>
  <c r="I11"/>
  <c r="I6" i="9"/>
  <c r="I4"/>
  <c r="I9"/>
  <c r="I7"/>
  <c r="I5"/>
  <c r="I8"/>
  <c r="I18"/>
  <c r="I14"/>
  <c r="I15"/>
  <c r="I16"/>
  <c r="I17"/>
  <c r="I19"/>
  <c r="I12"/>
  <c r="I13"/>
  <c r="I11"/>
  <c r="I10"/>
  <c r="I23"/>
  <c r="I22"/>
  <c r="I24"/>
  <c r="I21"/>
  <c r="I20"/>
  <c r="I26"/>
  <c r="I25"/>
  <c r="I3"/>
  <c r="H3" i="7"/>
  <c r="H24"/>
  <c r="H22"/>
  <c r="H5"/>
  <c r="H18"/>
  <c r="H15"/>
  <c r="H26"/>
  <c r="H23"/>
  <c r="H16"/>
  <c r="H13"/>
  <c r="H9"/>
  <c r="H14"/>
  <c r="H19"/>
  <c r="H27"/>
  <c r="H28"/>
  <c r="H20"/>
  <c r="H10"/>
  <c r="H25"/>
  <c r="H12"/>
  <c r="H29"/>
  <c r="H11"/>
  <c r="H8"/>
  <c r="H6"/>
  <c r="H4"/>
  <c r="H17"/>
  <c r="H7"/>
  <c r="H21"/>
  <c r="I20" i="8"/>
  <c r="I12"/>
  <c r="I15"/>
  <c r="I18"/>
  <c r="I6"/>
  <c r="I5"/>
  <c r="I3"/>
  <c r="I4"/>
  <c r="I13"/>
  <c r="I11"/>
  <c r="I9"/>
  <c r="I7"/>
  <c r="I17"/>
  <c r="I10"/>
  <c r="I16"/>
  <c r="I19"/>
  <c r="I8"/>
  <c r="I14"/>
  <c r="I24"/>
  <c r="I23"/>
  <c r="I26"/>
  <c r="I21"/>
  <c r="I22"/>
  <c r="I25"/>
  <c r="R4" i="14" l="1"/>
  <c r="R5"/>
  <c r="R28"/>
  <c r="R16"/>
  <c r="R11"/>
  <c r="R19"/>
  <c r="R36"/>
  <c r="R22"/>
  <c r="R14"/>
  <c r="R27"/>
  <c r="O13" i="16"/>
  <c r="O12"/>
  <c r="O10"/>
  <c r="O11"/>
  <c r="O7"/>
  <c r="O6"/>
  <c r="O4"/>
  <c r="O5"/>
  <c r="O9"/>
  <c r="O8"/>
  <c r="R8" i="14"/>
  <c r="R30"/>
  <c r="R13"/>
  <c r="R12"/>
  <c r="R10"/>
  <c r="R33"/>
  <c r="R26"/>
  <c r="R15"/>
  <c r="R29"/>
  <c r="R37"/>
  <c r="R17"/>
  <c r="R18"/>
  <c r="R24"/>
  <c r="R34"/>
  <c r="I6" i="4"/>
  <c r="I11"/>
  <c r="I7"/>
  <c r="I4"/>
  <c r="I12"/>
  <c r="I9"/>
  <c r="I5"/>
  <c r="I13"/>
  <c r="I10"/>
  <c r="I14"/>
  <c r="I8"/>
  <c r="I16"/>
  <c r="I15"/>
  <c r="I18"/>
  <c r="I20"/>
  <c r="I19"/>
  <c r="I22"/>
  <c r="I17"/>
  <c r="I21"/>
  <c r="I3"/>
</calcChain>
</file>

<file path=xl/sharedStrings.xml><?xml version="1.0" encoding="utf-8"?>
<sst xmlns="http://schemas.openxmlformats.org/spreadsheetml/2006/main" count="1386" uniqueCount="386">
  <si>
    <t>姓名</t>
    <phoneticPr fontId="2" type="noConversion"/>
  </si>
  <si>
    <t>性别</t>
    <phoneticPr fontId="2" type="noConversion"/>
  </si>
  <si>
    <t>招聘序号</t>
    <phoneticPr fontId="2" type="noConversion"/>
  </si>
  <si>
    <t>招聘职位</t>
    <phoneticPr fontId="2" type="noConversion"/>
  </si>
  <si>
    <t>笔试成绩</t>
    <phoneticPr fontId="2" type="noConversion"/>
  </si>
  <si>
    <t>职位抽签号</t>
    <phoneticPr fontId="2" type="noConversion"/>
  </si>
  <si>
    <t>考生抽签号</t>
    <phoneticPr fontId="2" type="noConversion"/>
  </si>
  <si>
    <t>A01</t>
  </si>
  <si>
    <t>幼儿教师</t>
  </si>
  <si>
    <t>林琳</t>
  </si>
  <si>
    <t>女</t>
  </si>
  <si>
    <t>钟再宏</t>
  </si>
  <si>
    <t>蔡岱霖</t>
  </si>
  <si>
    <t>陈通</t>
  </si>
  <si>
    <t>李聊趣</t>
  </si>
  <si>
    <t>梁玢阳</t>
  </si>
  <si>
    <t>李青青</t>
  </si>
  <si>
    <t>林忆</t>
  </si>
  <si>
    <t>陈颖双</t>
  </si>
  <si>
    <t>赵亚蕾</t>
  </si>
  <si>
    <t>陆恩蒙</t>
  </si>
  <si>
    <t>尤茜茜</t>
  </si>
  <si>
    <t>王一俏</t>
  </si>
  <si>
    <t>何赛赛</t>
  </si>
  <si>
    <t>李琳丹</t>
  </si>
  <si>
    <t>蔡罗西</t>
  </si>
  <si>
    <t>陈津庆</t>
  </si>
  <si>
    <t>李静</t>
  </si>
  <si>
    <t>王影超</t>
  </si>
  <si>
    <t>金佳谦</t>
  </si>
  <si>
    <t>蔡文奇</t>
  </si>
  <si>
    <t>陈巧懿</t>
  </si>
  <si>
    <t>方雪</t>
  </si>
  <si>
    <t>杨希</t>
  </si>
  <si>
    <t>王美琴</t>
  </si>
  <si>
    <t>张蹦</t>
  </si>
  <si>
    <t>蔡卡敏</t>
  </si>
  <si>
    <t>汪美红</t>
  </si>
  <si>
    <t>周怡宏</t>
  </si>
  <si>
    <t>林乙</t>
  </si>
  <si>
    <t>吴琳洒</t>
  </si>
  <si>
    <t>A02</t>
  </si>
  <si>
    <t>庄宣锋</t>
  </si>
  <si>
    <t>男</t>
  </si>
  <si>
    <t>黄棋</t>
  </si>
  <si>
    <t>A03</t>
  </si>
  <si>
    <t>特教教师</t>
  </si>
  <si>
    <t>徐子宣</t>
  </si>
  <si>
    <t>蔡雅婷</t>
  </si>
  <si>
    <t>A04</t>
  </si>
  <si>
    <t>小学语文教师（男）</t>
  </si>
  <si>
    <t>郑旺</t>
  </si>
  <si>
    <t>叶麒宇</t>
  </si>
  <si>
    <t>詹晓祺</t>
  </si>
  <si>
    <t>朱高洋</t>
  </si>
  <si>
    <t>邵杨乾</t>
  </si>
  <si>
    <t>莫佳伟</t>
  </si>
  <si>
    <t>张强</t>
  </si>
  <si>
    <t>钟秉轩</t>
  </si>
  <si>
    <t>李笑斌</t>
  </si>
  <si>
    <t>童新军</t>
  </si>
  <si>
    <t>A05</t>
  </si>
  <si>
    <t>小学语文教师（女）</t>
  </si>
  <si>
    <t>黄嘉琳</t>
  </si>
  <si>
    <t>颜芳芳</t>
  </si>
  <si>
    <t>沈秀秀</t>
  </si>
  <si>
    <t>曾青青</t>
  </si>
  <si>
    <t>古昕祎</t>
  </si>
  <si>
    <t>林忆恬</t>
  </si>
  <si>
    <t>江佳丽</t>
  </si>
  <si>
    <t>王蒋慧</t>
  </si>
  <si>
    <t>刘如意</t>
  </si>
  <si>
    <t>曹瑾</t>
  </si>
  <si>
    <t>苏媛</t>
  </si>
  <si>
    <t>李冰倩</t>
  </si>
  <si>
    <t>林珂</t>
  </si>
  <si>
    <t>应露佳</t>
  </si>
  <si>
    <t>王静涵</t>
  </si>
  <si>
    <t>陈慧慧</t>
  </si>
  <si>
    <t>朱梦莎</t>
  </si>
  <si>
    <t>陈媚</t>
  </si>
  <si>
    <t>林丽娜</t>
  </si>
  <si>
    <t>潘梦瑶</t>
  </si>
  <si>
    <t>张丽</t>
  </si>
  <si>
    <t>赵婉君</t>
  </si>
  <si>
    <t>陈颖佳</t>
  </si>
  <si>
    <t>郑茜一</t>
  </si>
  <si>
    <t>陈泓希</t>
  </si>
  <si>
    <t>A06</t>
  </si>
  <si>
    <t>小学数学教师（男）</t>
  </si>
  <si>
    <t>叶潇伸</t>
  </si>
  <si>
    <t>江鸿</t>
  </si>
  <si>
    <t>许晓龙</t>
  </si>
  <si>
    <t>胡灵波</t>
  </si>
  <si>
    <t>陈奇</t>
  </si>
  <si>
    <t>杨宇</t>
  </si>
  <si>
    <t>叶童鸣</t>
  </si>
  <si>
    <t>王林</t>
  </si>
  <si>
    <t>杨仁之</t>
  </si>
  <si>
    <t>金凌广</t>
  </si>
  <si>
    <t>叶力菀</t>
  </si>
  <si>
    <t>李刚杰</t>
  </si>
  <si>
    <t>叶希杰</t>
  </si>
  <si>
    <t>林京枫</t>
  </si>
  <si>
    <t>A07</t>
  </si>
  <si>
    <t>小学数学教师（女)</t>
  </si>
  <si>
    <t>林安娜</t>
  </si>
  <si>
    <t>李茜茜</t>
  </si>
  <si>
    <t>潘丹婷</t>
  </si>
  <si>
    <t>梁晨音</t>
  </si>
  <si>
    <t>应灵芝</t>
  </si>
  <si>
    <t>王濛晗</t>
  </si>
  <si>
    <t>蔡亭邑</t>
  </si>
  <si>
    <t>潘佳琪</t>
  </si>
  <si>
    <t>颜玲玲</t>
  </si>
  <si>
    <t>王莹</t>
  </si>
  <si>
    <t>王珍妮</t>
  </si>
  <si>
    <t>陈添添</t>
  </si>
  <si>
    <t>冯萍</t>
  </si>
  <si>
    <t>张盼来</t>
  </si>
  <si>
    <t>潘雨露</t>
  </si>
  <si>
    <t>陈雨瑶</t>
  </si>
  <si>
    <t>黄潇逸</t>
  </si>
  <si>
    <t>吕怡婷</t>
  </si>
  <si>
    <t>A08</t>
  </si>
  <si>
    <t>小学英语教师</t>
  </si>
  <si>
    <t>郑娴</t>
  </si>
  <si>
    <t>应金珍</t>
  </si>
  <si>
    <t>叶倩倩</t>
  </si>
  <si>
    <t>谢宇峰</t>
  </si>
  <si>
    <t>邬思思</t>
  </si>
  <si>
    <t>陈柳妮</t>
  </si>
  <si>
    <t>尤陈思</t>
  </si>
  <si>
    <t>曹静芝</t>
  </si>
  <si>
    <t>王琴霞</t>
  </si>
  <si>
    <t>赵力潼</t>
  </si>
  <si>
    <t>汪娴</t>
  </si>
  <si>
    <t>郭晶雅</t>
  </si>
  <si>
    <t>林丹</t>
  </si>
  <si>
    <t>崔灿</t>
  </si>
  <si>
    <t>A09</t>
  </si>
  <si>
    <t>小学思想品德教师</t>
  </si>
  <si>
    <t>陈朦怡</t>
  </si>
  <si>
    <t>王赛师</t>
  </si>
  <si>
    <t>郏安琪</t>
  </si>
  <si>
    <t>吴梦梦</t>
  </si>
  <si>
    <t>邵颖智</t>
  </si>
  <si>
    <t>A10</t>
  </si>
  <si>
    <t>陈巧</t>
  </si>
  <si>
    <t>黄佳萍</t>
  </si>
  <si>
    <t>陈叶</t>
  </si>
  <si>
    <t>童杭琪</t>
  </si>
  <si>
    <t>张颖</t>
  </si>
  <si>
    <t>徐双峰</t>
  </si>
  <si>
    <t>A11</t>
  </si>
  <si>
    <t>小学、幼儿园体育教师</t>
  </si>
  <si>
    <t>吴曜宇</t>
  </si>
  <si>
    <t>缪仁辉</t>
  </si>
  <si>
    <t>金相永</t>
  </si>
  <si>
    <t>陶奕洁</t>
  </si>
  <si>
    <t>杨妙凤</t>
  </si>
  <si>
    <t>江永胜</t>
  </si>
  <si>
    <t>A12</t>
  </si>
  <si>
    <t>小学、幼儿园音乐教师</t>
  </si>
  <si>
    <t>夏雨</t>
  </si>
  <si>
    <t>盛冰鑫</t>
  </si>
  <si>
    <t>金晨阳</t>
  </si>
  <si>
    <t>吴桑桑</t>
  </si>
  <si>
    <t>罗祎</t>
  </si>
  <si>
    <t>蔡松龄</t>
  </si>
  <si>
    <t>干佳慧</t>
  </si>
  <si>
    <t>章宇瑶</t>
  </si>
  <si>
    <t>A13</t>
  </si>
  <si>
    <t>小学美术教师</t>
  </si>
  <si>
    <t>陈梦宁</t>
  </si>
  <si>
    <t>林雅婷</t>
  </si>
  <si>
    <t>金燕青</t>
  </si>
  <si>
    <t>陈璐</t>
  </si>
  <si>
    <t>宋玲娜</t>
  </si>
  <si>
    <t>邵柔依</t>
  </si>
  <si>
    <t>应佳希</t>
  </si>
  <si>
    <t>瞿鹭</t>
  </si>
  <si>
    <t>陈婷</t>
  </si>
  <si>
    <t>A14</t>
  </si>
  <si>
    <t>中学语文教师</t>
  </si>
  <si>
    <t>蒋如意</t>
  </si>
  <si>
    <t>张之意</t>
  </si>
  <si>
    <t>江楚楚</t>
  </si>
  <si>
    <t>张静</t>
  </si>
  <si>
    <t>陈蒙</t>
  </si>
  <si>
    <t>王佳佳</t>
  </si>
  <si>
    <t>潘铃尹</t>
  </si>
  <si>
    <t>潘婷</t>
  </si>
  <si>
    <t>蔡梦佳</t>
  </si>
  <si>
    <t>王梦妮</t>
  </si>
  <si>
    <t>张鹏希</t>
  </si>
  <si>
    <t>A15</t>
  </si>
  <si>
    <t>中学数学教师</t>
  </si>
  <si>
    <t>郑慧萍</t>
  </si>
  <si>
    <t>王浩燕</t>
  </si>
  <si>
    <t>吕陈佳</t>
  </si>
  <si>
    <t>章小敏</t>
  </si>
  <si>
    <t>赵鑫鑫</t>
  </si>
  <si>
    <t>江鑫懿</t>
  </si>
  <si>
    <t>冯露露</t>
  </si>
  <si>
    <t>金吉</t>
  </si>
  <si>
    <t>朱勤盛</t>
  </si>
  <si>
    <t>黎依妮</t>
  </si>
  <si>
    <t>陈丽</t>
  </si>
  <si>
    <t>金微银</t>
  </si>
  <si>
    <t>蔡敏峰</t>
  </si>
  <si>
    <t>赵星星</t>
  </si>
  <si>
    <t>江茵茵</t>
  </si>
  <si>
    <t>林佳馨</t>
  </si>
  <si>
    <t>颜晴</t>
  </si>
  <si>
    <t>王芳</t>
  </si>
  <si>
    <t>吴嘉恬</t>
  </si>
  <si>
    <t>薛正浩</t>
  </si>
  <si>
    <t>朱珊珊</t>
  </si>
  <si>
    <t>颜嘉鑫</t>
  </si>
  <si>
    <t>A16</t>
  </si>
  <si>
    <t>中学英语教师</t>
  </si>
  <si>
    <t>徐晨旖</t>
  </si>
  <si>
    <t>胡静茜</t>
  </si>
  <si>
    <t>邢雪儿</t>
  </si>
  <si>
    <t>郑诗晴</t>
  </si>
  <si>
    <t>徐誉嫣</t>
  </si>
  <si>
    <t>叶威娜</t>
  </si>
  <si>
    <t>袁思婷</t>
  </si>
  <si>
    <t>陈丹</t>
  </si>
  <si>
    <t>陈婧超</t>
  </si>
  <si>
    <t>蒋佩</t>
  </si>
  <si>
    <t>李欣怡</t>
  </si>
  <si>
    <t>阮雪珂</t>
  </si>
  <si>
    <t>陈依依</t>
  </si>
  <si>
    <t>林亚妮</t>
  </si>
  <si>
    <t>张晶</t>
  </si>
  <si>
    <t>庄敏</t>
  </si>
  <si>
    <t>李盈盈</t>
  </si>
  <si>
    <t>詹莹莹</t>
  </si>
  <si>
    <t>A18</t>
  </si>
  <si>
    <t>中学科学教师</t>
  </si>
  <si>
    <t>陈柳吉</t>
  </si>
  <si>
    <t>叶西西</t>
  </si>
  <si>
    <t>黄震</t>
  </si>
  <si>
    <t>赵灵雅</t>
  </si>
  <si>
    <t>王鑫垚</t>
  </si>
  <si>
    <t>赵仕赢</t>
  </si>
  <si>
    <t>林静洪</t>
  </si>
  <si>
    <t>朱钇浔</t>
  </si>
  <si>
    <t>厉赟</t>
  </si>
  <si>
    <t>赵艺</t>
  </si>
  <si>
    <t>施海康</t>
  </si>
  <si>
    <t>张浙益</t>
  </si>
  <si>
    <t>丁娓莎</t>
  </si>
  <si>
    <t>潘彦如</t>
  </si>
  <si>
    <t>郑亚</t>
  </si>
  <si>
    <t>王丹妮</t>
  </si>
  <si>
    <t>吴岳炳</t>
  </si>
  <si>
    <t>A19</t>
  </si>
  <si>
    <t>中学政治教师</t>
  </si>
  <si>
    <t>潘羽珍子</t>
  </si>
  <si>
    <t>陈怡</t>
  </si>
  <si>
    <t>蔡依宏</t>
  </si>
  <si>
    <t>江晨熙</t>
  </si>
  <si>
    <t>颜金雅</t>
  </si>
  <si>
    <t>A20</t>
  </si>
  <si>
    <t>中学历史教师</t>
  </si>
  <si>
    <t>赵柳柳</t>
  </si>
  <si>
    <t>林佳瑶</t>
  </si>
  <si>
    <t>童赛琦</t>
  </si>
  <si>
    <t>陈佳立</t>
  </si>
  <si>
    <t>林梦佳</t>
  </si>
  <si>
    <t>A22</t>
  </si>
  <si>
    <t>中学生物教师</t>
  </si>
  <si>
    <t>陈一鸣</t>
  </si>
  <si>
    <t>蒋文豪</t>
  </si>
  <si>
    <t>陈昱霄</t>
  </si>
  <si>
    <t>周露</t>
  </si>
  <si>
    <t>卢佳伟</t>
  </si>
  <si>
    <t>蒋佳妮</t>
  </si>
  <si>
    <t>A23</t>
  </si>
  <si>
    <t>中学体育教师</t>
  </si>
  <si>
    <t>郭蓉蓉</t>
  </si>
  <si>
    <t>A24</t>
  </si>
  <si>
    <t>中学音乐教师</t>
  </si>
  <si>
    <t>谭静怡</t>
  </si>
  <si>
    <t>陶雨泽</t>
  </si>
  <si>
    <t>A25</t>
  </si>
  <si>
    <t>中学美术教师</t>
  </si>
  <si>
    <t>许雅培</t>
  </si>
  <si>
    <t>李精樱</t>
  </si>
  <si>
    <t>丁也恬</t>
  </si>
  <si>
    <t>A26</t>
  </si>
  <si>
    <t>中学财会教师</t>
  </si>
  <si>
    <t>朱泓霓</t>
  </si>
  <si>
    <t>郑智慧</t>
  </si>
  <si>
    <t>莫笑笑</t>
  </si>
  <si>
    <t>张安远</t>
  </si>
  <si>
    <t>毛伟依</t>
  </si>
  <si>
    <t>A27</t>
  </si>
  <si>
    <t>心理健康教师</t>
  </si>
  <si>
    <t>赵晓燕</t>
  </si>
  <si>
    <t>职位抽签号</t>
    <phoneticPr fontId="2" type="noConversion"/>
  </si>
  <si>
    <t>考生抽签号</t>
    <phoneticPr fontId="2" type="noConversion"/>
  </si>
  <si>
    <t>姓名</t>
    <phoneticPr fontId="2" type="noConversion"/>
  </si>
  <si>
    <t>性别</t>
    <phoneticPr fontId="2" type="noConversion"/>
  </si>
  <si>
    <t>招聘序号</t>
    <phoneticPr fontId="2" type="noConversion"/>
  </si>
  <si>
    <t>招聘职位</t>
    <phoneticPr fontId="2" type="noConversion"/>
  </si>
  <si>
    <t>笔试成绩</t>
    <phoneticPr fontId="2" type="noConversion"/>
  </si>
  <si>
    <t>林莹莹</t>
  </si>
  <si>
    <t>蒋文燕</t>
    <phoneticPr fontId="2" type="noConversion"/>
  </si>
  <si>
    <t>程慧怡</t>
    <phoneticPr fontId="2" type="noConversion"/>
  </si>
  <si>
    <t>莫嘉恺</t>
    <phoneticPr fontId="2" type="noConversion"/>
  </si>
  <si>
    <t>陈心怡</t>
    <phoneticPr fontId="10" type="noConversion"/>
  </si>
  <si>
    <t>朱梦妮</t>
    <phoneticPr fontId="2" type="noConversion"/>
  </si>
  <si>
    <t>幼儿教师</t>
    <phoneticPr fontId="10" type="noConversion"/>
  </si>
  <si>
    <t>A01</t>
    <phoneticPr fontId="2" type="noConversion"/>
  </si>
  <si>
    <t>缺考</t>
    <phoneticPr fontId="1" type="noConversion"/>
  </si>
  <si>
    <t>缺考</t>
    <phoneticPr fontId="1" type="noConversion"/>
  </si>
  <si>
    <t>面试成绩</t>
    <phoneticPr fontId="2" type="noConversion"/>
  </si>
  <si>
    <t>总成绩</t>
    <phoneticPr fontId="1" type="noConversion"/>
  </si>
  <si>
    <t>总成绩</t>
    <phoneticPr fontId="2" type="noConversion"/>
  </si>
  <si>
    <t>总排名</t>
    <phoneticPr fontId="1" type="noConversion"/>
  </si>
  <si>
    <t>排名</t>
    <phoneticPr fontId="1" type="noConversion"/>
  </si>
  <si>
    <t>进入体检</t>
    <phoneticPr fontId="1" type="noConversion"/>
  </si>
  <si>
    <t>备注</t>
    <phoneticPr fontId="1" type="noConversion"/>
  </si>
  <si>
    <t>进入体检</t>
    <phoneticPr fontId="1" type="noConversion"/>
  </si>
  <si>
    <t>排名</t>
    <phoneticPr fontId="1" type="noConversion"/>
  </si>
  <si>
    <t>进入体检</t>
    <phoneticPr fontId="1" type="noConversion"/>
  </si>
  <si>
    <t>进入体检</t>
    <phoneticPr fontId="1" type="noConversion"/>
  </si>
  <si>
    <t>进入体检</t>
    <phoneticPr fontId="1" type="noConversion"/>
  </si>
  <si>
    <t>缺考</t>
    <phoneticPr fontId="1" type="noConversion"/>
  </si>
  <si>
    <t>缺考</t>
    <phoneticPr fontId="1" type="noConversion"/>
  </si>
  <si>
    <t>进入体检</t>
    <phoneticPr fontId="1" type="noConversion"/>
  </si>
  <si>
    <t>2017年温岭市面向全日制普通高校师范类毕业生公开招聘中小学校和幼儿园教师
考生考试总成绩及进入体检考生名单（7月22日第五面试室）</t>
    <phoneticPr fontId="1" type="noConversion"/>
  </si>
  <si>
    <t>2017年温岭市面向全日制普通高校师范类毕业生公开招聘中小学校和幼儿园教师
考生考试总成绩及进入体检考生名单（7月22日第一面试室）</t>
    <phoneticPr fontId="1" type="noConversion"/>
  </si>
  <si>
    <t>2017年温岭市面向全日制普通高校师范类毕业生公开招聘中小学校和幼儿园教师
考生考试总成绩及进入体检考生名单（7月22日第二面试室）</t>
    <phoneticPr fontId="1" type="noConversion"/>
  </si>
  <si>
    <t>2017年温岭市面向全日制普通高校师范类毕业生公开招聘中小学校和幼儿园教师
考生考试总成绩及进入体检考生名单（7月22日第三面试室）</t>
    <phoneticPr fontId="1" type="noConversion"/>
  </si>
  <si>
    <t>2017年温岭市面向全日制普通高校师范类毕业生公开招聘中小学校和幼儿园教师
考生考试总成绩及进入体检考生名单（7月22日第四面试室）</t>
    <phoneticPr fontId="1" type="noConversion"/>
  </si>
  <si>
    <t>2017年温岭市面向全日制普通高校师范类毕业生公开招聘中小学校和幼儿园教师
考生考试总成绩及进入体检考生名单（7月22日第六面试室）</t>
    <phoneticPr fontId="1" type="noConversion"/>
  </si>
  <si>
    <t>2017年温岭市面向全日制普通高校师范类毕业生公开招聘中小学校和幼儿园教师
考生考试总成绩及进入体检考生名单（7月22日第七面试室）</t>
    <phoneticPr fontId="1" type="noConversion"/>
  </si>
  <si>
    <t>2017年温岭市面向全日制普通高校师范类毕业生公开招聘中小学校和幼儿园教师
考生考试总成绩及进入体检考生名单（7月22日第八面试室）</t>
    <phoneticPr fontId="1" type="noConversion"/>
  </si>
  <si>
    <t>小学科学教师</t>
    <phoneticPr fontId="1" type="noConversion"/>
  </si>
  <si>
    <t>2017年温岭市面向全日制普通高校师范类毕业生公开招聘中小学校和幼儿园教师
考生考试总成绩及进入体检考生名单（7月23日第一面试室）</t>
    <phoneticPr fontId="1" type="noConversion"/>
  </si>
  <si>
    <t>2017年温岭市面向全日制普通高校师范类毕业生公开招聘中小学校和幼儿园教师
考生考试总成绩及进入体检考生名单（7月23日第二面试室）</t>
    <phoneticPr fontId="1" type="noConversion"/>
  </si>
  <si>
    <t>2017年温岭市面向全日制普通高校师范类毕业生公开招聘中小学校和幼儿园教师
考生考试总成绩及进入体检考生名单（7月23日第三面试室）</t>
    <phoneticPr fontId="1" type="noConversion"/>
  </si>
  <si>
    <t>2017年温岭市面向全日制普通高校师范类毕业生公开招聘中小学校和幼儿园教师
考生考试总成绩及进入体检考生名单（7月23日第四面试室）</t>
    <phoneticPr fontId="1" type="noConversion"/>
  </si>
  <si>
    <t>占面试成绩比例</t>
    <phoneticPr fontId="1" type="noConversion"/>
  </si>
  <si>
    <t>美术基本素质测试</t>
    <phoneticPr fontId="1" type="noConversion"/>
  </si>
  <si>
    <t>成绩</t>
    <phoneticPr fontId="1" type="noConversion"/>
  </si>
  <si>
    <t>音乐基本素质测试</t>
    <phoneticPr fontId="1" type="noConversion"/>
  </si>
  <si>
    <t>成绩</t>
    <phoneticPr fontId="1" type="noConversion"/>
  </si>
  <si>
    <t>占面试成绩比例</t>
    <phoneticPr fontId="1" type="noConversion"/>
  </si>
  <si>
    <t>面试成绩</t>
    <phoneticPr fontId="1" type="noConversion"/>
  </si>
  <si>
    <t>折算后成绩</t>
    <phoneticPr fontId="1" type="noConversion"/>
  </si>
  <si>
    <t>排名</t>
    <phoneticPr fontId="1" type="noConversion"/>
  </si>
  <si>
    <t>备注</t>
    <phoneticPr fontId="1" type="noConversion"/>
  </si>
  <si>
    <t>体育教学综合素质测试</t>
    <phoneticPr fontId="1" type="noConversion"/>
  </si>
  <si>
    <t>占面试成绩比例</t>
    <phoneticPr fontId="1" type="noConversion"/>
  </si>
  <si>
    <t>折算后成绩</t>
    <phoneticPr fontId="1" type="noConversion"/>
  </si>
  <si>
    <t>模拟上课</t>
    <phoneticPr fontId="1" type="noConversion"/>
  </si>
  <si>
    <t>面试成绩</t>
    <phoneticPr fontId="1" type="noConversion"/>
  </si>
  <si>
    <t>总成绩</t>
    <phoneticPr fontId="1" type="noConversion"/>
  </si>
  <si>
    <t>排名</t>
    <phoneticPr fontId="1" type="noConversion"/>
  </si>
  <si>
    <t>备注</t>
    <phoneticPr fontId="2" type="noConversion"/>
  </si>
  <si>
    <t>成绩</t>
    <phoneticPr fontId="2" type="noConversion"/>
  </si>
  <si>
    <t>占面试成绩比例</t>
    <phoneticPr fontId="2" type="noConversion"/>
  </si>
  <si>
    <t>总成绩</t>
    <phoneticPr fontId="1" type="noConversion"/>
  </si>
  <si>
    <t>占面试成绩比例</t>
    <phoneticPr fontId="2" type="noConversion"/>
  </si>
  <si>
    <t>幼儿教师(男)</t>
    <phoneticPr fontId="1" type="noConversion"/>
  </si>
  <si>
    <t>模拟上课</t>
    <phoneticPr fontId="1" type="noConversion"/>
  </si>
  <si>
    <t>笔试
成绩</t>
    <phoneticPr fontId="2" type="noConversion"/>
  </si>
  <si>
    <t>进入体检</t>
    <phoneticPr fontId="1" type="noConversion"/>
  </si>
  <si>
    <t>进入体检</t>
    <phoneticPr fontId="1" type="noConversion"/>
  </si>
  <si>
    <t>进入体检</t>
    <phoneticPr fontId="1" type="noConversion"/>
  </si>
  <si>
    <t>信息技术教师</t>
  </si>
  <si>
    <t>彭均莹</t>
  </si>
  <si>
    <t>林洵圩</t>
  </si>
  <si>
    <t>职高汽修教师</t>
  </si>
  <si>
    <t>陈柔余</t>
  </si>
  <si>
    <t>A29</t>
    <phoneticPr fontId="1" type="noConversion"/>
  </si>
  <si>
    <t>男</t>
    <phoneticPr fontId="1" type="noConversion"/>
  </si>
  <si>
    <t>女</t>
    <phoneticPr fontId="1" type="noConversion"/>
  </si>
  <si>
    <t>A30</t>
    <phoneticPr fontId="1" type="noConversion"/>
  </si>
  <si>
    <t>2017年温岭市面向全日制普通高校师范类毕业生公开招聘中小学校和幼儿园教师
考生考试总成绩及进入体检考生名单（7月15日综合素质测试）</t>
    <phoneticPr fontId="1" type="noConversion"/>
  </si>
</sst>
</file>

<file path=xl/styles.xml><?xml version="1.0" encoding="utf-8"?>
<styleSheet xmlns="http://schemas.openxmlformats.org/spreadsheetml/2006/main">
  <numFmts count="2">
    <numFmt numFmtId="176" formatCode="0.00_ "/>
    <numFmt numFmtId="177" formatCode="0.00_);[Red]\(0.00\)"/>
  </numFmts>
  <fonts count="22">
    <font>
      <sz val="11"/>
      <color theme="1"/>
      <name val="宋体"/>
      <family val="2"/>
      <charset val="134"/>
      <scheme val="minor"/>
    </font>
    <font>
      <sz val="9"/>
      <name val="宋体"/>
      <family val="2"/>
      <charset val="134"/>
      <scheme val="minor"/>
    </font>
    <font>
      <sz val="9"/>
      <name val="宋体"/>
      <family val="3"/>
      <charset val="134"/>
    </font>
    <font>
      <sz val="11"/>
      <color indexed="8"/>
      <name val="宋体"/>
      <family val="3"/>
      <charset val="134"/>
    </font>
    <font>
      <sz val="10"/>
      <name val="Arial"/>
      <family val="2"/>
    </font>
    <font>
      <sz val="11"/>
      <name val="宋体"/>
      <family val="3"/>
      <charset val="134"/>
      <scheme val="minor"/>
    </font>
    <font>
      <b/>
      <sz val="12"/>
      <name val="宋体"/>
      <family val="3"/>
      <charset val="134"/>
    </font>
    <font>
      <sz val="12"/>
      <color theme="1"/>
      <name val="宋体"/>
      <family val="3"/>
      <charset val="134"/>
      <scheme val="minor"/>
    </font>
    <font>
      <sz val="14"/>
      <color theme="1"/>
      <name val="方正小标宋_GBK"/>
      <family val="4"/>
      <charset val="134"/>
    </font>
    <font>
      <sz val="11"/>
      <color theme="1"/>
      <name val="宋体"/>
      <family val="3"/>
      <charset val="134"/>
      <scheme val="minor"/>
    </font>
    <font>
      <sz val="9"/>
      <name val="宋体"/>
      <family val="3"/>
      <charset val="134"/>
      <scheme val="minor"/>
    </font>
    <font>
      <b/>
      <sz val="11"/>
      <name val="宋体"/>
      <family val="3"/>
      <charset val="134"/>
      <scheme val="minor"/>
    </font>
    <font>
      <b/>
      <sz val="12"/>
      <color theme="1"/>
      <name val="宋体"/>
      <family val="3"/>
      <charset val="134"/>
      <scheme val="minor"/>
    </font>
    <font>
      <b/>
      <sz val="14"/>
      <color theme="1"/>
      <name val="方正小标宋_GBK"/>
      <charset val="134"/>
    </font>
    <font>
      <b/>
      <sz val="11"/>
      <color theme="1"/>
      <name val="宋体"/>
      <family val="3"/>
      <charset val="134"/>
      <scheme val="minor"/>
    </font>
    <font>
      <b/>
      <sz val="12"/>
      <color theme="1"/>
      <name val="方正小标宋_GBK"/>
      <charset val="134"/>
    </font>
    <font>
      <b/>
      <sz val="10"/>
      <name val="宋体"/>
      <family val="3"/>
      <charset val="134"/>
    </font>
    <font>
      <b/>
      <sz val="10"/>
      <color theme="1"/>
      <name val="方正小标宋_GBK"/>
      <charset val="134"/>
    </font>
    <font>
      <b/>
      <sz val="10"/>
      <name val="宋体"/>
      <family val="3"/>
      <charset val="134"/>
      <scheme val="minor"/>
    </font>
    <font>
      <sz val="10"/>
      <color theme="1"/>
      <name val="宋体"/>
      <family val="3"/>
      <charset val="134"/>
      <scheme val="minor"/>
    </font>
    <font>
      <b/>
      <sz val="10"/>
      <color theme="1"/>
      <name val="宋体"/>
      <family val="3"/>
      <charset val="134"/>
      <scheme val="minor"/>
    </font>
    <font>
      <sz val="12"/>
      <color theme="1"/>
      <name val="宋体"/>
      <family val="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auto="1"/>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s>
  <cellStyleXfs count="4">
    <xf numFmtId="0" fontId="0" fillId="0" borderId="0">
      <alignment vertical="center"/>
    </xf>
    <xf numFmtId="0" fontId="3" fillId="0" borderId="0">
      <alignment vertical="center"/>
    </xf>
    <xf numFmtId="0" fontId="4" fillId="0" borderId="0"/>
    <xf numFmtId="0" fontId="4" fillId="0" borderId="0"/>
  </cellStyleXfs>
  <cellXfs count="135">
    <xf numFmtId="0" fontId="0" fillId="0" borderId="0" xfId="0">
      <alignmen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9" fillId="0" borderId="5"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0" fillId="0" borderId="10"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176" fontId="9" fillId="0" borderId="10" xfId="0" applyNumberFormat="1" applyFont="1" applyBorder="1" applyAlignment="1">
      <alignment horizontal="center" vertical="center"/>
    </xf>
    <xf numFmtId="0" fontId="9" fillId="0" borderId="9" xfId="0" applyFont="1" applyBorder="1" applyAlignment="1" applyProtection="1">
      <alignment horizontal="center" vertical="center" wrapText="1"/>
      <protection locked="0"/>
    </xf>
    <xf numFmtId="176" fontId="9" fillId="0" borderId="9" xfId="0" applyNumberFormat="1" applyFont="1" applyBorder="1" applyAlignment="1">
      <alignment horizontal="center" vertical="center"/>
    </xf>
    <xf numFmtId="0" fontId="9" fillId="0" borderId="4" xfId="0" applyFont="1" applyBorder="1" applyAlignment="1" applyProtection="1">
      <alignment horizontal="center" vertical="center" wrapText="1"/>
      <protection locked="0"/>
    </xf>
    <xf numFmtId="176" fontId="9" fillId="0" borderId="4" xfId="0" applyNumberFormat="1" applyFont="1" applyBorder="1" applyAlignment="1">
      <alignment horizontal="center" vertical="center"/>
    </xf>
    <xf numFmtId="0" fontId="9" fillId="0" borderId="10" xfId="1" applyFont="1" applyBorder="1" applyAlignment="1" applyProtection="1">
      <alignment horizontal="center" vertical="center" wrapText="1"/>
      <protection locked="0"/>
    </xf>
    <xf numFmtId="0" fontId="9" fillId="0" borderId="10" xfId="2" applyFont="1" applyBorder="1" applyAlignment="1" applyProtection="1">
      <alignment horizontal="center" vertical="center" wrapText="1"/>
      <protection locked="0"/>
    </xf>
    <xf numFmtId="0" fontId="9" fillId="0" borderId="0" xfId="0" applyFont="1">
      <alignment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1" xfId="0" applyFont="1" applyBorder="1">
      <alignment vertical="center"/>
    </xf>
    <xf numFmtId="0" fontId="9" fillId="0" borderId="10" xfId="0" applyFont="1" applyBorder="1">
      <alignment vertical="center"/>
    </xf>
    <xf numFmtId="0" fontId="9" fillId="0" borderId="8" xfId="0" applyFont="1" applyBorder="1">
      <alignment vertical="center"/>
    </xf>
    <xf numFmtId="0" fontId="9" fillId="0" borderId="4" xfId="0" applyFont="1" applyBorder="1">
      <alignment vertical="center"/>
    </xf>
    <xf numFmtId="0" fontId="9" fillId="0" borderId="9" xfId="0" applyFont="1" applyBorder="1">
      <alignment vertical="center"/>
    </xf>
    <xf numFmtId="0" fontId="9" fillId="0" borderId="8" xfId="0" applyFont="1" applyBorder="1" applyAlignment="1" applyProtection="1">
      <alignment horizontal="center" vertical="center" wrapText="1"/>
      <protection locked="0"/>
    </xf>
    <xf numFmtId="176" fontId="9" fillId="0" borderId="8" xfId="0" applyNumberFormat="1" applyFont="1" applyBorder="1" applyAlignment="1">
      <alignment horizontal="center" vertical="center"/>
    </xf>
    <xf numFmtId="0" fontId="0" fillId="0" borderId="4" xfId="0" applyFont="1" applyBorder="1" applyAlignment="1">
      <alignment horizontal="center" vertical="center"/>
    </xf>
    <xf numFmtId="0" fontId="0" fillId="0" borderId="4" xfId="0" applyFont="1" applyBorder="1" applyAlignment="1" applyProtection="1">
      <alignment horizontal="center" vertical="center" wrapText="1"/>
      <protection locked="0"/>
    </xf>
    <xf numFmtId="0" fontId="6" fillId="0" borderId="1" xfId="0" applyNumberFormat="1" applyFont="1" applyFill="1" applyBorder="1" applyAlignment="1">
      <alignment horizontal="center" vertical="center" wrapText="1"/>
    </xf>
    <xf numFmtId="0" fontId="0" fillId="0" borderId="0" xfId="0" applyNumberFormat="1" applyAlignment="1">
      <alignment horizontal="center" vertical="center"/>
    </xf>
    <xf numFmtId="0" fontId="12" fillId="0" borderId="10" xfId="0" applyFont="1" applyBorder="1" applyAlignment="1">
      <alignment horizontal="center" vertical="center"/>
    </xf>
    <xf numFmtId="0" fontId="9" fillId="0" borderId="8" xfId="0" applyFont="1" applyBorder="1" applyAlignment="1">
      <alignment horizontal="center" vertical="center"/>
    </xf>
    <xf numFmtId="0" fontId="9" fillId="0" borderId="4" xfId="0" applyFont="1" applyBorder="1" applyAlignment="1">
      <alignment horizontal="center" vertical="center"/>
    </xf>
    <xf numFmtId="0" fontId="0" fillId="0" borderId="1" xfId="0" applyFont="1" applyBorder="1" applyAlignment="1">
      <alignment horizontal="center" vertical="center"/>
    </xf>
    <xf numFmtId="0" fontId="9" fillId="0" borderId="1" xfId="0" applyFont="1" applyBorder="1" applyAlignment="1">
      <alignment horizontal="center" vertical="center"/>
    </xf>
    <xf numFmtId="0" fontId="9" fillId="0" borderId="6" xfId="0" applyFont="1" applyBorder="1" applyAlignment="1">
      <alignment horizontal="center" vertical="center"/>
    </xf>
    <xf numFmtId="176" fontId="9" fillId="0" borderId="1" xfId="0" applyNumberFormat="1" applyFont="1" applyBorder="1" applyAlignment="1">
      <alignment horizontal="center" vertical="center"/>
    </xf>
    <xf numFmtId="176" fontId="9" fillId="0" borderId="6" xfId="0" applyNumberFormat="1" applyFont="1" applyBorder="1" applyAlignment="1">
      <alignment horizontal="center" vertical="center"/>
    </xf>
    <xf numFmtId="0" fontId="7" fillId="0" borderId="10" xfId="0" applyFont="1" applyBorder="1" applyAlignment="1">
      <alignment horizontal="center" vertical="center"/>
    </xf>
    <xf numFmtId="0" fontId="12" fillId="0" borderId="10" xfId="0" applyFont="1" applyBorder="1" applyAlignment="1">
      <alignment horizontal="center" vertical="center" wrapText="1"/>
    </xf>
    <xf numFmtId="176" fontId="9" fillId="0" borderId="3" xfId="0" applyNumberFormat="1" applyFont="1" applyBorder="1" applyAlignment="1">
      <alignment horizontal="center" vertical="center"/>
    </xf>
    <xf numFmtId="176" fontId="9" fillId="0" borderId="5" xfId="0" applyNumberFormat="1" applyFont="1" applyBorder="1" applyAlignment="1">
      <alignment horizontal="center" vertical="center"/>
    </xf>
    <xf numFmtId="0" fontId="9" fillId="0" borderId="5" xfId="0" applyFont="1" applyBorder="1">
      <alignment vertical="center"/>
    </xf>
    <xf numFmtId="0" fontId="0" fillId="0" borderId="10" xfId="0" applyFont="1" applyBorder="1" applyAlignment="1">
      <alignment horizontal="center" vertical="center"/>
    </xf>
    <xf numFmtId="0" fontId="7" fillId="0" borderId="9" xfId="0" applyFont="1" applyBorder="1" applyAlignment="1">
      <alignment horizontal="center" vertical="center"/>
    </xf>
    <xf numFmtId="0" fontId="7" fillId="0" borderId="4" xfId="0" applyFont="1" applyBorder="1" applyAlignment="1">
      <alignment horizontal="center" vertical="center"/>
    </xf>
    <xf numFmtId="176" fontId="5" fillId="0" borderId="10" xfId="3" applyNumberFormat="1"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7" fillId="0" borderId="5" xfId="0" applyFont="1" applyBorder="1" applyAlignment="1">
      <alignment horizontal="center" vertical="center"/>
    </xf>
    <xf numFmtId="0" fontId="7" fillId="0" borderId="3" xfId="0" applyFont="1" applyBorder="1" applyAlignment="1">
      <alignment horizontal="center" vertical="center"/>
    </xf>
    <xf numFmtId="0" fontId="0" fillId="0" borderId="5" xfId="0" applyFont="1" applyBorder="1" applyAlignment="1">
      <alignment horizontal="center" vertical="center"/>
    </xf>
    <xf numFmtId="0" fontId="0" fillId="0" borderId="5" xfId="0" applyFont="1" applyBorder="1" applyAlignment="1" applyProtection="1">
      <alignment horizontal="center" vertical="center" wrapText="1"/>
      <protection locked="0"/>
    </xf>
    <xf numFmtId="0" fontId="9" fillId="0" borderId="8" xfId="2" applyFont="1" applyBorder="1" applyAlignment="1" applyProtection="1">
      <alignment horizontal="center" vertical="center" wrapText="1"/>
      <protection locked="0"/>
    </xf>
    <xf numFmtId="0" fontId="0" fillId="0" borderId="1" xfId="0" applyFont="1" applyBorder="1" applyAlignment="1">
      <alignment horizontal="center" vertical="center"/>
    </xf>
    <xf numFmtId="0" fontId="9" fillId="0" borderId="1" xfId="0" applyFont="1" applyBorder="1" applyAlignment="1">
      <alignment horizontal="center" vertical="center"/>
    </xf>
    <xf numFmtId="0" fontId="16" fillId="0" borderId="10" xfId="0" applyFont="1" applyFill="1" applyBorder="1" applyAlignment="1">
      <alignment horizontal="center" vertical="center" wrapText="1"/>
    </xf>
    <xf numFmtId="0" fontId="17" fillId="0" borderId="10" xfId="0" applyFont="1" applyBorder="1" applyAlignment="1">
      <alignment horizontal="center" vertical="center" wrapText="1"/>
    </xf>
    <xf numFmtId="9" fontId="9" fillId="0" borderId="10" xfId="0" applyNumberFormat="1" applyFont="1" applyBorder="1" applyAlignment="1">
      <alignment horizontal="center" vertical="center"/>
    </xf>
    <xf numFmtId="0" fontId="18" fillId="0" borderId="10" xfId="0" applyFont="1" applyFill="1" applyBorder="1" applyAlignment="1">
      <alignment horizontal="center" vertical="center" wrapText="1"/>
    </xf>
    <xf numFmtId="0" fontId="19" fillId="0" borderId="4" xfId="0" applyFont="1" applyBorder="1" applyAlignment="1">
      <alignment horizontal="center" vertical="center"/>
    </xf>
    <xf numFmtId="0" fontId="19" fillId="0" borderId="4" xfId="0" applyFont="1" applyBorder="1" applyAlignment="1" applyProtection="1">
      <alignment horizontal="center" vertical="center" wrapText="1"/>
      <protection locked="0"/>
    </xf>
    <xf numFmtId="176" fontId="19" fillId="0" borderId="4" xfId="0" applyNumberFormat="1" applyFont="1" applyBorder="1" applyAlignment="1">
      <alignment horizontal="center" vertical="center"/>
    </xf>
    <xf numFmtId="9" fontId="19" fillId="0" borderId="4" xfId="0" applyNumberFormat="1" applyFont="1" applyBorder="1" applyAlignment="1">
      <alignment horizontal="center" vertical="center"/>
    </xf>
    <xf numFmtId="0" fontId="19" fillId="0" borderId="10" xfId="0" applyFont="1" applyBorder="1" applyAlignment="1">
      <alignment horizontal="center" vertical="center"/>
    </xf>
    <xf numFmtId="0" fontId="19" fillId="0" borderId="1" xfId="0" applyFont="1" applyBorder="1" applyAlignment="1">
      <alignment horizontal="center" vertical="center"/>
    </xf>
    <xf numFmtId="0" fontId="19" fillId="0" borderId="10" xfId="0" applyFont="1" applyBorder="1" applyAlignment="1" applyProtection="1">
      <alignment horizontal="center" vertical="center" wrapText="1"/>
      <protection locked="0"/>
    </xf>
    <xf numFmtId="176" fontId="19" fillId="0" borderId="10" xfId="0" applyNumberFormat="1" applyFont="1" applyBorder="1" applyAlignment="1">
      <alignment horizontal="center" vertical="center"/>
    </xf>
    <xf numFmtId="176" fontId="19" fillId="0" borderId="1" xfId="0" applyNumberFormat="1" applyFont="1" applyBorder="1" applyAlignment="1">
      <alignment horizontal="center" vertical="center"/>
    </xf>
    <xf numFmtId="0" fontId="19" fillId="0" borderId="8" xfId="0" applyFont="1" applyBorder="1" applyAlignment="1">
      <alignment horizontal="center" vertical="center"/>
    </xf>
    <xf numFmtId="0" fontId="19" fillId="0" borderId="8" xfId="0" applyFont="1" applyBorder="1" applyAlignment="1" applyProtection="1">
      <alignment horizontal="center" vertical="center" wrapText="1"/>
      <protection locked="0"/>
    </xf>
    <xf numFmtId="176" fontId="19" fillId="0" borderId="8" xfId="0" applyNumberFormat="1" applyFont="1" applyBorder="1" applyAlignment="1">
      <alignment horizontal="center" vertical="center"/>
    </xf>
    <xf numFmtId="0" fontId="19" fillId="0" borderId="9" xfId="0" applyFont="1" applyBorder="1" applyAlignment="1">
      <alignment horizontal="center" vertical="center"/>
    </xf>
    <xf numFmtId="176" fontId="19" fillId="0" borderId="9" xfId="0" applyNumberFormat="1" applyFont="1" applyBorder="1" applyAlignment="1">
      <alignment horizontal="center" vertical="center"/>
    </xf>
    <xf numFmtId="176" fontId="9" fillId="0" borderId="1" xfId="0" applyNumberFormat="1" applyFont="1" applyBorder="1">
      <alignment vertical="center"/>
    </xf>
    <xf numFmtId="176" fontId="9" fillId="0" borderId="10" xfId="0" applyNumberFormat="1" applyFont="1" applyBorder="1">
      <alignment vertical="center"/>
    </xf>
    <xf numFmtId="0" fontId="16" fillId="0" borderId="10" xfId="0" applyFont="1" applyBorder="1" applyAlignment="1">
      <alignment horizontal="center" vertical="center" wrapText="1"/>
    </xf>
    <xf numFmtId="9" fontId="9" fillId="0" borderId="1" xfId="0" applyNumberFormat="1" applyFont="1" applyBorder="1" applyAlignment="1">
      <alignment horizontal="center" vertical="center"/>
    </xf>
    <xf numFmtId="0" fontId="9" fillId="0" borderId="8" xfId="0" applyFont="1" applyBorder="1" applyAlignment="1">
      <alignment horizontal="center" vertical="center"/>
    </xf>
    <xf numFmtId="0" fontId="8" fillId="0" borderId="2" xfId="0" applyFont="1" applyBorder="1" applyAlignment="1">
      <alignment horizontal="center" vertical="center" wrapText="1"/>
    </xf>
    <xf numFmtId="0" fontId="9" fillId="0" borderId="8" xfId="0" applyFont="1" applyBorder="1" applyAlignment="1">
      <alignment horizontal="center" vertical="center"/>
    </xf>
    <xf numFmtId="0" fontId="19" fillId="0" borderId="9" xfId="0" applyFont="1" applyBorder="1" applyAlignment="1" applyProtection="1">
      <alignment horizontal="center" vertical="center" wrapText="1"/>
      <protection locked="0"/>
    </xf>
    <xf numFmtId="176" fontId="9" fillId="0" borderId="8" xfId="0" applyNumberFormat="1" applyFont="1" applyBorder="1">
      <alignment vertical="center"/>
    </xf>
    <xf numFmtId="9" fontId="9" fillId="0" borderId="8" xfId="0" applyNumberFormat="1" applyFont="1" applyBorder="1" applyAlignment="1">
      <alignment horizontal="center" vertical="center"/>
    </xf>
    <xf numFmtId="176" fontId="9" fillId="0" borderId="5" xfId="0" applyNumberFormat="1" applyFont="1" applyBorder="1">
      <alignment vertical="center"/>
    </xf>
    <xf numFmtId="9" fontId="9" fillId="0" borderId="5" xfId="0" applyNumberFormat="1" applyFont="1" applyBorder="1" applyAlignment="1">
      <alignment horizontal="center" vertical="center"/>
    </xf>
    <xf numFmtId="176" fontId="9" fillId="0" borderId="0" xfId="0" applyNumberFormat="1" applyFont="1">
      <alignment vertical="center"/>
    </xf>
    <xf numFmtId="176" fontId="9" fillId="0" borderId="0" xfId="0" applyNumberFormat="1" applyFont="1" applyAlignment="1">
      <alignment horizontal="center" vertical="center"/>
    </xf>
    <xf numFmtId="9" fontId="19" fillId="0" borderId="10" xfId="0" applyNumberFormat="1" applyFont="1" applyBorder="1" applyAlignment="1">
      <alignment horizontal="center" vertical="center"/>
    </xf>
    <xf numFmtId="9" fontId="19" fillId="0" borderId="7" xfId="0" applyNumberFormat="1" applyFont="1" applyBorder="1" applyAlignment="1">
      <alignment horizontal="center" vertical="center"/>
    </xf>
    <xf numFmtId="176" fontId="19" fillId="0" borderId="7" xfId="0" applyNumberFormat="1" applyFont="1" applyBorder="1" applyAlignment="1">
      <alignment horizontal="center" vertical="center"/>
    </xf>
    <xf numFmtId="0" fontId="8" fillId="0" borderId="2" xfId="0" applyFont="1" applyBorder="1" applyAlignment="1">
      <alignment horizontal="center" vertical="center" wrapText="1"/>
    </xf>
    <xf numFmtId="0" fontId="9" fillId="0" borderId="11"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0" fillId="0" borderId="8" xfId="0" applyFont="1" applyBorder="1" applyAlignment="1">
      <alignment horizontal="center" vertical="center"/>
    </xf>
    <xf numFmtId="0" fontId="0" fillId="0" borderId="3" xfId="0" applyFont="1" applyBorder="1" applyAlignment="1">
      <alignment horizontal="center" vertical="center"/>
    </xf>
    <xf numFmtId="0" fontId="0" fillId="0" borderId="7" xfId="0" applyFont="1" applyBorder="1" applyAlignment="1">
      <alignment horizontal="center" vertical="center"/>
    </xf>
    <xf numFmtId="0" fontId="9" fillId="0" borderId="7" xfId="0" applyFont="1" applyBorder="1" applyAlignment="1">
      <alignment horizontal="center" vertical="center"/>
    </xf>
    <xf numFmtId="0" fontId="0" fillId="0" borderId="11" xfId="0" applyFont="1" applyBorder="1" applyAlignment="1">
      <alignment horizontal="center" vertical="center"/>
    </xf>
    <xf numFmtId="0" fontId="0" fillId="0" borderId="4" xfId="0" applyFont="1" applyBorder="1" applyAlignment="1">
      <alignment horizontal="center" vertical="center"/>
    </xf>
    <xf numFmtId="0" fontId="8" fillId="0" borderId="2" xfId="0" applyFont="1" applyBorder="1" applyAlignment="1">
      <alignment horizontal="center" vertical="center"/>
    </xf>
    <xf numFmtId="0" fontId="9" fillId="0" borderId="8"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20" fillId="0" borderId="14"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0" borderId="11"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14" fillId="0" borderId="10" xfId="0" applyFont="1" applyBorder="1" applyAlignment="1">
      <alignment horizontal="center" vertical="center" wrapText="1"/>
    </xf>
    <xf numFmtId="0" fontId="17"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18" fillId="0" borderId="10" xfId="0" applyFont="1" applyBorder="1" applyAlignment="1">
      <alignment horizontal="center" vertical="center" wrapText="1"/>
    </xf>
    <xf numFmtId="0" fontId="11" fillId="0" borderId="10" xfId="0" applyFont="1" applyFill="1" applyBorder="1" applyAlignment="1">
      <alignment horizontal="center" vertical="center" wrapText="1"/>
    </xf>
    <xf numFmtId="0" fontId="13"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Fill="1" applyBorder="1" applyAlignment="1">
      <alignment horizontal="center" vertical="center" wrapText="1"/>
    </xf>
    <xf numFmtId="0" fontId="21" fillId="0" borderId="10" xfId="0" applyFont="1" applyBorder="1" applyAlignment="1">
      <alignment horizontal="center" vertical="center"/>
    </xf>
    <xf numFmtId="177" fontId="21" fillId="0" borderId="10" xfId="0" applyNumberFormat="1" applyFont="1" applyBorder="1" applyAlignment="1">
      <alignment horizontal="center" vertical="center"/>
    </xf>
    <xf numFmtId="177" fontId="21" fillId="2" borderId="10" xfId="0" applyNumberFormat="1" applyFont="1" applyFill="1" applyBorder="1" applyAlignment="1">
      <alignment horizontal="center" vertical="center"/>
    </xf>
    <xf numFmtId="0" fontId="21" fillId="0" borderId="8" xfId="0" applyFont="1" applyBorder="1" applyAlignment="1">
      <alignment horizontal="center" vertical="center"/>
    </xf>
    <xf numFmtId="177" fontId="21" fillId="0" borderId="8" xfId="0" applyNumberFormat="1" applyFont="1" applyBorder="1" applyAlignment="1">
      <alignment horizontal="center" vertical="center"/>
    </xf>
    <xf numFmtId="177" fontId="21" fillId="2" borderId="8" xfId="0" applyNumberFormat="1" applyFont="1" applyFill="1" applyBorder="1" applyAlignment="1">
      <alignment horizontal="center" vertical="center"/>
    </xf>
    <xf numFmtId="0" fontId="21" fillId="0" borderId="5" xfId="0" applyFont="1" applyBorder="1" applyAlignment="1">
      <alignment horizontal="center" vertical="center"/>
    </xf>
    <xf numFmtId="0" fontId="9" fillId="0" borderId="15" xfId="0" applyFont="1" applyBorder="1" applyAlignment="1">
      <alignment horizontal="center" vertical="center"/>
    </xf>
    <xf numFmtId="177" fontId="21" fillId="0" borderId="5" xfId="0" applyNumberFormat="1" applyFont="1" applyBorder="1" applyAlignment="1">
      <alignment horizontal="center" vertical="center"/>
    </xf>
    <xf numFmtId="177" fontId="21" fillId="2" borderId="5" xfId="0" applyNumberFormat="1" applyFont="1" applyFill="1" applyBorder="1" applyAlignment="1">
      <alignment horizontal="center" vertical="center"/>
    </xf>
  </cellXfs>
  <cellStyles count="4">
    <cellStyle name="常规" xfId="0" builtinId="0"/>
    <cellStyle name="常规 2" xfId="3"/>
    <cellStyle name="常规_Sheet1" xfId="2"/>
    <cellStyle name="常规_进入面试名册"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5"/>
  <sheetViews>
    <sheetView tabSelected="1" workbookViewId="0">
      <selection activeCell="F18" sqref="F18"/>
    </sheetView>
  </sheetViews>
  <sheetFormatPr defaultRowHeight="13.5"/>
  <cols>
    <col min="1" max="1" width="7.75" style="4" customWidth="1"/>
    <col min="2" max="2" width="9" style="4"/>
    <col min="3" max="3" width="7.375" style="4" customWidth="1"/>
    <col min="4" max="4" width="12.375" style="4" customWidth="1"/>
    <col min="5" max="5" width="17.25" style="4" customWidth="1"/>
    <col min="6" max="6" width="11.25" style="4" customWidth="1"/>
    <col min="7" max="7" width="10.125" style="4" customWidth="1"/>
    <col min="8" max="8" width="9" style="33" customWidth="1"/>
    <col min="9" max="9" width="7.75" style="4" customWidth="1"/>
    <col min="10" max="10" width="11.25" style="4" customWidth="1"/>
    <col min="11" max="11" width="10.5" style="4" customWidth="1"/>
    <col min="12" max="16384" width="9" style="4"/>
  </cols>
  <sheetData>
    <row r="1" spans="1:10" ht="49.5" customHeight="1">
      <c r="A1" s="82"/>
      <c r="B1" s="94" t="s">
        <v>385</v>
      </c>
      <c r="C1" s="94"/>
      <c r="D1" s="94"/>
      <c r="E1" s="94"/>
      <c r="F1" s="94"/>
      <c r="G1" s="94"/>
      <c r="H1" s="94"/>
      <c r="I1" s="94"/>
      <c r="J1" s="94"/>
    </row>
    <row r="2" spans="1:10" s="7" customFormat="1" ht="32.25" customHeight="1">
      <c r="A2" s="2" t="s">
        <v>6</v>
      </c>
      <c r="B2" s="1" t="s">
        <v>0</v>
      </c>
      <c r="C2" s="1" t="s">
        <v>1</v>
      </c>
      <c r="D2" s="1" t="s">
        <v>2</v>
      </c>
      <c r="E2" s="1" t="s">
        <v>3</v>
      </c>
      <c r="F2" s="1" t="s">
        <v>4</v>
      </c>
      <c r="G2" s="32" t="s">
        <v>320</v>
      </c>
      <c r="H2" s="1" t="s">
        <v>321</v>
      </c>
      <c r="I2" s="34" t="s">
        <v>324</v>
      </c>
      <c r="J2" s="43" t="s">
        <v>326</v>
      </c>
    </row>
    <row r="3" spans="1:10" s="6" customFormat="1" ht="20.100000000000001" customHeight="1">
      <c r="A3" s="58">
        <v>1</v>
      </c>
      <c r="B3" s="125" t="s">
        <v>378</v>
      </c>
      <c r="C3" s="125" t="s">
        <v>382</v>
      </c>
      <c r="D3" s="125" t="s">
        <v>381</v>
      </c>
      <c r="E3" s="125" t="s">
        <v>376</v>
      </c>
      <c r="F3" s="126">
        <v>55.7</v>
      </c>
      <c r="G3" s="127">
        <v>69.95</v>
      </c>
      <c r="H3" s="126">
        <f>F3*0.5+G3*0.5</f>
        <v>62.83</v>
      </c>
      <c r="I3" s="125">
        <v>1</v>
      </c>
      <c r="J3" s="22" t="s">
        <v>325</v>
      </c>
    </row>
    <row r="4" spans="1:10" s="6" customFormat="1" ht="20.100000000000001" customHeight="1" thickBot="1">
      <c r="A4" s="83">
        <v>2</v>
      </c>
      <c r="B4" s="128" t="s">
        <v>377</v>
      </c>
      <c r="C4" s="128" t="s">
        <v>383</v>
      </c>
      <c r="D4" s="128" t="s">
        <v>381</v>
      </c>
      <c r="E4" s="128" t="s">
        <v>376</v>
      </c>
      <c r="F4" s="129">
        <v>56.7</v>
      </c>
      <c r="G4" s="130">
        <v>37.4</v>
      </c>
      <c r="H4" s="129">
        <f t="shared" ref="H4:H5" si="0">F4*0.5+G4*0.5</f>
        <v>47.05</v>
      </c>
      <c r="I4" s="128">
        <v>2</v>
      </c>
      <c r="J4" s="128"/>
    </row>
    <row r="5" spans="1:10" s="6" customFormat="1" ht="20.100000000000001" customHeight="1">
      <c r="A5" s="8">
        <v>1</v>
      </c>
      <c r="B5" s="131" t="s">
        <v>380</v>
      </c>
      <c r="C5" s="132" t="s">
        <v>383</v>
      </c>
      <c r="D5" s="131" t="s">
        <v>384</v>
      </c>
      <c r="E5" s="131" t="s">
        <v>379</v>
      </c>
      <c r="F5" s="133">
        <v>45.9</v>
      </c>
      <c r="G5" s="134">
        <v>67.599999999999994</v>
      </c>
      <c r="H5" s="133">
        <f t="shared" si="0"/>
        <v>56.75</v>
      </c>
      <c r="I5" s="131">
        <v>1</v>
      </c>
      <c r="J5" s="8" t="s">
        <v>325</v>
      </c>
    </row>
  </sheetData>
  <sortState ref="A3:J4">
    <sortCondition ref="I3:I4"/>
  </sortState>
  <mergeCells count="1">
    <mergeCell ref="B1:J1"/>
  </mergeCells>
  <phoneticPr fontId="1" type="noConversion"/>
  <printOptions horizontalCentered="1"/>
  <pageMargins left="0.25" right="0.25"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dimension ref="A1:X39"/>
  <sheetViews>
    <sheetView topLeftCell="A4" workbookViewId="0">
      <selection activeCell="E4" sqref="E1:E1048576"/>
    </sheetView>
  </sheetViews>
  <sheetFormatPr defaultRowHeight="13.5"/>
  <cols>
    <col min="1" max="1" width="3.25" style="4" customWidth="1"/>
    <col min="2" max="2" width="5.25" style="4" customWidth="1"/>
    <col min="3" max="3" width="6.5" style="4" customWidth="1"/>
    <col min="4" max="4" width="3.5" style="4" customWidth="1"/>
    <col min="5" max="5" width="3.625" style="4" customWidth="1"/>
    <col min="6" max="6" width="11.875" style="4" customWidth="1"/>
    <col min="7" max="7" width="6.5" style="4" customWidth="1"/>
    <col min="8" max="8" width="6.625" style="4" customWidth="1"/>
    <col min="9" max="9" width="6.5" style="4" customWidth="1"/>
    <col min="10" max="10" width="7.25" style="4" customWidth="1"/>
    <col min="11" max="11" width="7" style="4" customWidth="1"/>
    <col min="12" max="12" width="6.5" style="4" customWidth="1"/>
    <col min="13" max="13" width="7.375" style="4" customWidth="1"/>
    <col min="14" max="14" width="7.25" style="4" customWidth="1"/>
    <col min="15" max="15" width="6.5" style="4" customWidth="1"/>
    <col min="16" max="16" width="7.375" style="4" customWidth="1"/>
    <col min="17" max="17" width="6.625" style="4" customWidth="1"/>
    <col min="18" max="18" width="7.25" style="4" customWidth="1"/>
    <col min="19" max="19" width="3.875" style="4" customWidth="1"/>
    <col min="20" max="20" width="7.625" style="4" customWidth="1"/>
    <col min="21" max="16384" width="9" style="4"/>
  </cols>
  <sheetData>
    <row r="1" spans="1:24" ht="36" customHeight="1">
      <c r="A1" s="94" t="s">
        <v>344</v>
      </c>
      <c r="B1" s="94"/>
      <c r="C1" s="94"/>
      <c r="D1" s="94"/>
      <c r="E1" s="94"/>
      <c r="F1" s="94"/>
      <c r="G1" s="94"/>
      <c r="H1" s="94"/>
      <c r="I1" s="94"/>
      <c r="J1" s="94"/>
      <c r="K1" s="94"/>
      <c r="L1" s="94"/>
      <c r="M1" s="94"/>
      <c r="N1" s="94"/>
      <c r="O1" s="94"/>
      <c r="P1" s="94"/>
      <c r="Q1" s="94"/>
      <c r="R1" s="94"/>
      <c r="S1" s="94"/>
      <c r="T1" s="94"/>
    </row>
    <row r="2" spans="1:24" ht="23.25" customHeight="1">
      <c r="A2" s="117" t="s">
        <v>303</v>
      </c>
      <c r="B2" s="116" t="s">
        <v>304</v>
      </c>
      <c r="C2" s="116" t="s">
        <v>305</v>
      </c>
      <c r="D2" s="116" t="s">
        <v>306</v>
      </c>
      <c r="E2" s="116" t="s">
        <v>307</v>
      </c>
      <c r="F2" s="116" t="s">
        <v>308</v>
      </c>
      <c r="G2" s="116" t="s">
        <v>309</v>
      </c>
      <c r="H2" s="115" t="s">
        <v>349</v>
      </c>
      <c r="I2" s="115"/>
      <c r="J2" s="115"/>
      <c r="K2" s="106" t="s">
        <v>371</v>
      </c>
      <c r="L2" s="107"/>
      <c r="M2" s="108"/>
      <c r="N2" s="115" t="s">
        <v>351</v>
      </c>
      <c r="O2" s="115"/>
      <c r="P2" s="115"/>
      <c r="Q2" s="118" t="s">
        <v>354</v>
      </c>
      <c r="R2" s="116" t="s">
        <v>322</v>
      </c>
      <c r="S2" s="114" t="s">
        <v>356</v>
      </c>
      <c r="T2" s="114" t="s">
        <v>357</v>
      </c>
    </row>
    <row r="3" spans="1:24" s="7" customFormat="1" ht="40.5" customHeight="1">
      <c r="A3" s="117"/>
      <c r="B3" s="116"/>
      <c r="C3" s="116"/>
      <c r="D3" s="116"/>
      <c r="E3" s="116"/>
      <c r="F3" s="116"/>
      <c r="G3" s="116"/>
      <c r="H3" s="62" t="s">
        <v>350</v>
      </c>
      <c r="I3" s="62" t="s">
        <v>348</v>
      </c>
      <c r="J3" s="62" t="s">
        <v>355</v>
      </c>
      <c r="K3" s="62" t="s">
        <v>352</v>
      </c>
      <c r="L3" s="62" t="s">
        <v>348</v>
      </c>
      <c r="M3" s="62" t="s">
        <v>355</v>
      </c>
      <c r="N3" s="62" t="s">
        <v>350</v>
      </c>
      <c r="O3" s="62" t="s">
        <v>353</v>
      </c>
      <c r="P3" s="62" t="s">
        <v>355</v>
      </c>
      <c r="Q3" s="118"/>
      <c r="R3" s="116"/>
      <c r="S3" s="114"/>
      <c r="T3" s="114"/>
    </row>
    <row r="4" spans="1:24" s="6" customFormat="1" ht="12.95" customHeight="1">
      <c r="A4" s="109">
        <v>1</v>
      </c>
      <c r="B4" s="67">
        <v>1</v>
      </c>
      <c r="C4" s="69" t="s">
        <v>42</v>
      </c>
      <c r="D4" s="67" t="s">
        <v>43</v>
      </c>
      <c r="E4" s="69" t="s">
        <v>41</v>
      </c>
      <c r="F4" s="69" t="s">
        <v>370</v>
      </c>
      <c r="G4" s="70">
        <v>69.900000000000006</v>
      </c>
      <c r="H4" s="70">
        <v>76.400000000000006</v>
      </c>
      <c r="I4" s="91">
        <v>0.2</v>
      </c>
      <c r="J4" s="70">
        <f t="shared" ref="J4:J39" si="0">H4*I4</f>
        <v>15.28</v>
      </c>
      <c r="K4" s="70">
        <v>77.8</v>
      </c>
      <c r="L4" s="91">
        <v>0.5</v>
      </c>
      <c r="M4" s="70">
        <f t="shared" ref="M4:M39" si="1">K4*L4</f>
        <v>38.9</v>
      </c>
      <c r="N4" s="70">
        <v>91.8</v>
      </c>
      <c r="O4" s="91">
        <v>0.3</v>
      </c>
      <c r="P4" s="70">
        <f t="shared" ref="P4:P39" si="2">N4*O4</f>
        <v>27.54</v>
      </c>
      <c r="Q4" s="70">
        <f t="shared" ref="Q4:Q39" si="3">J4+M4+P4</f>
        <v>81.72</v>
      </c>
      <c r="R4" s="70">
        <f t="shared" ref="R4:R39" si="4">G4*0.5+Q4*0.5</f>
        <v>75.81</v>
      </c>
      <c r="S4" s="67">
        <v>1</v>
      </c>
      <c r="T4" s="67" t="s">
        <v>373</v>
      </c>
      <c r="V4" s="90"/>
      <c r="W4" s="90"/>
      <c r="X4" s="90"/>
    </row>
    <row r="5" spans="1:24" s="6" customFormat="1" ht="12.95" customHeight="1" thickBot="1">
      <c r="A5" s="110"/>
      <c r="B5" s="75">
        <v>2</v>
      </c>
      <c r="C5" s="84" t="s">
        <v>44</v>
      </c>
      <c r="D5" s="75" t="s">
        <v>43</v>
      </c>
      <c r="E5" s="84" t="s">
        <v>41</v>
      </c>
      <c r="F5" s="84" t="s">
        <v>370</v>
      </c>
      <c r="G5" s="76">
        <v>59.3</v>
      </c>
      <c r="H5" s="76">
        <v>66.400000000000006</v>
      </c>
      <c r="I5" s="92">
        <v>0.2</v>
      </c>
      <c r="J5" s="93">
        <f t="shared" si="0"/>
        <v>13.28</v>
      </c>
      <c r="K5" s="76">
        <v>71.2</v>
      </c>
      <c r="L5" s="92">
        <v>0.5</v>
      </c>
      <c r="M5" s="93">
        <f t="shared" si="1"/>
        <v>35.6</v>
      </c>
      <c r="N5" s="76">
        <v>70.599999999999994</v>
      </c>
      <c r="O5" s="92">
        <v>0.3</v>
      </c>
      <c r="P5" s="93">
        <f t="shared" si="2"/>
        <v>21.18</v>
      </c>
      <c r="Q5" s="93">
        <f t="shared" si="3"/>
        <v>70.06</v>
      </c>
      <c r="R5" s="93">
        <f t="shared" si="4"/>
        <v>64.680000000000007</v>
      </c>
      <c r="S5" s="75">
        <v>2</v>
      </c>
      <c r="T5" s="75"/>
      <c r="V5" s="90"/>
      <c r="W5" s="90"/>
      <c r="X5" s="90"/>
    </row>
    <row r="6" spans="1:24" s="6" customFormat="1" ht="12.95" customHeight="1">
      <c r="A6" s="111">
        <v>2</v>
      </c>
      <c r="B6" s="63">
        <v>4</v>
      </c>
      <c r="C6" s="64" t="s">
        <v>9</v>
      </c>
      <c r="D6" s="63" t="s">
        <v>10</v>
      </c>
      <c r="E6" s="64" t="s">
        <v>7</v>
      </c>
      <c r="F6" s="64" t="s">
        <v>8</v>
      </c>
      <c r="G6" s="65">
        <v>81.2</v>
      </c>
      <c r="H6" s="65">
        <v>94.4</v>
      </c>
      <c r="I6" s="66">
        <v>0.2</v>
      </c>
      <c r="J6" s="65">
        <f t="shared" si="0"/>
        <v>18.88</v>
      </c>
      <c r="K6" s="65">
        <v>85.4</v>
      </c>
      <c r="L6" s="66">
        <v>0.5</v>
      </c>
      <c r="M6" s="65">
        <f t="shared" si="1"/>
        <v>42.7</v>
      </c>
      <c r="N6" s="65">
        <v>92.8</v>
      </c>
      <c r="O6" s="66">
        <v>0.3</v>
      </c>
      <c r="P6" s="65">
        <f t="shared" si="2"/>
        <v>27.84</v>
      </c>
      <c r="Q6" s="65">
        <f t="shared" si="3"/>
        <v>89.42</v>
      </c>
      <c r="R6" s="65">
        <f t="shared" si="4"/>
        <v>85.31</v>
      </c>
      <c r="S6" s="63">
        <v>1</v>
      </c>
      <c r="T6" s="63" t="s">
        <v>373</v>
      </c>
      <c r="V6" s="90"/>
      <c r="W6" s="90"/>
      <c r="X6" s="90"/>
    </row>
    <row r="7" spans="1:24" s="6" customFormat="1" ht="12.95" customHeight="1">
      <c r="A7" s="112"/>
      <c r="B7" s="68">
        <v>6</v>
      </c>
      <c r="C7" s="69" t="s">
        <v>11</v>
      </c>
      <c r="D7" s="67" t="s">
        <v>10</v>
      </c>
      <c r="E7" s="69" t="s">
        <v>7</v>
      </c>
      <c r="F7" s="69" t="s">
        <v>8</v>
      </c>
      <c r="G7" s="70">
        <v>80.8</v>
      </c>
      <c r="H7" s="71">
        <v>90.6</v>
      </c>
      <c r="I7" s="66">
        <v>0.2</v>
      </c>
      <c r="J7" s="65">
        <f t="shared" si="0"/>
        <v>18.12</v>
      </c>
      <c r="K7" s="70">
        <v>87.2</v>
      </c>
      <c r="L7" s="66">
        <v>0.5</v>
      </c>
      <c r="M7" s="65">
        <f t="shared" si="1"/>
        <v>43.6</v>
      </c>
      <c r="N7" s="70">
        <v>89.6</v>
      </c>
      <c r="O7" s="66">
        <v>0.3</v>
      </c>
      <c r="P7" s="65">
        <f t="shared" si="2"/>
        <v>26.88</v>
      </c>
      <c r="Q7" s="65">
        <f t="shared" si="3"/>
        <v>88.6</v>
      </c>
      <c r="R7" s="65">
        <f t="shared" si="4"/>
        <v>84.7</v>
      </c>
      <c r="S7" s="67">
        <v>2</v>
      </c>
      <c r="T7" s="63" t="s">
        <v>373</v>
      </c>
      <c r="V7" s="90"/>
      <c r="W7" s="90"/>
      <c r="X7" s="90"/>
    </row>
    <row r="8" spans="1:24" s="6" customFormat="1" ht="12.95" customHeight="1">
      <c r="A8" s="112"/>
      <c r="B8" s="68">
        <v>28</v>
      </c>
      <c r="C8" s="69" t="s">
        <v>14</v>
      </c>
      <c r="D8" s="67" t="s">
        <v>10</v>
      </c>
      <c r="E8" s="69" t="s">
        <v>7</v>
      </c>
      <c r="F8" s="69" t="s">
        <v>8</v>
      </c>
      <c r="G8" s="70">
        <v>78.5</v>
      </c>
      <c r="H8" s="71">
        <v>89.2</v>
      </c>
      <c r="I8" s="66">
        <v>0.2</v>
      </c>
      <c r="J8" s="65">
        <f t="shared" si="0"/>
        <v>17.84</v>
      </c>
      <c r="K8" s="70">
        <v>86.2</v>
      </c>
      <c r="L8" s="66">
        <v>0.5</v>
      </c>
      <c r="M8" s="65">
        <f t="shared" si="1"/>
        <v>43.1</v>
      </c>
      <c r="N8" s="70">
        <v>94.4</v>
      </c>
      <c r="O8" s="66">
        <v>0.3</v>
      </c>
      <c r="P8" s="65">
        <f t="shared" si="2"/>
        <v>28.32</v>
      </c>
      <c r="Q8" s="65">
        <f t="shared" si="3"/>
        <v>89.26</v>
      </c>
      <c r="R8" s="65">
        <f t="shared" si="4"/>
        <v>83.88</v>
      </c>
      <c r="S8" s="63">
        <v>3</v>
      </c>
      <c r="T8" s="63" t="s">
        <v>373</v>
      </c>
      <c r="V8" s="90"/>
      <c r="W8" s="90"/>
      <c r="X8" s="90"/>
    </row>
    <row r="9" spans="1:24" s="6" customFormat="1" ht="12.95" customHeight="1">
      <c r="A9" s="112"/>
      <c r="B9" s="68">
        <v>5</v>
      </c>
      <c r="C9" s="69" t="s">
        <v>17</v>
      </c>
      <c r="D9" s="67" t="s">
        <v>10</v>
      </c>
      <c r="E9" s="69" t="s">
        <v>7</v>
      </c>
      <c r="F9" s="69" t="s">
        <v>8</v>
      </c>
      <c r="G9" s="70">
        <v>78</v>
      </c>
      <c r="H9" s="71">
        <v>85.6</v>
      </c>
      <c r="I9" s="66">
        <v>0.2</v>
      </c>
      <c r="J9" s="65">
        <f t="shared" si="0"/>
        <v>17.12</v>
      </c>
      <c r="K9" s="70">
        <v>90.8</v>
      </c>
      <c r="L9" s="66">
        <v>0.5</v>
      </c>
      <c r="M9" s="65">
        <f t="shared" si="1"/>
        <v>45.4</v>
      </c>
      <c r="N9" s="70">
        <v>88.8</v>
      </c>
      <c r="O9" s="66">
        <v>0.3</v>
      </c>
      <c r="P9" s="65">
        <f t="shared" si="2"/>
        <v>26.64</v>
      </c>
      <c r="Q9" s="65">
        <f t="shared" si="3"/>
        <v>89.16</v>
      </c>
      <c r="R9" s="65">
        <f t="shared" si="4"/>
        <v>83.58</v>
      </c>
      <c r="S9" s="67">
        <v>4</v>
      </c>
      <c r="T9" s="63" t="s">
        <v>373</v>
      </c>
      <c r="V9" s="90"/>
      <c r="W9" s="90"/>
      <c r="X9" s="90"/>
    </row>
    <row r="10" spans="1:24" s="6" customFormat="1" ht="12.95" customHeight="1">
      <c r="A10" s="112"/>
      <c r="B10" s="68">
        <v>24</v>
      </c>
      <c r="C10" s="69" t="s">
        <v>36</v>
      </c>
      <c r="D10" s="67" t="s">
        <v>10</v>
      </c>
      <c r="E10" s="69" t="s">
        <v>7</v>
      </c>
      <c r="F10" s="69" t="s">
        <v>8</v>
      </c>
      <c r="G10" s="70">
        <v>74.5</v>
      </c>
      <c r="H10" s="71">
        <v>93.4</v>
      </c>
      <c r="I10" s="66">
        <v>0.2</v>
      </c>
      <c r="J10" s="65">
        <f t="shared" si="0"/>
        <v>18.68</v>
      </c>
      <c r="K10" s="70">
        <v>91.4</v>
      </c>
      <c r="L10" s="66">
        <v>0.5</v>
      </c>
      <c r="M10" s="65">
        <f t="shared" si="1"/>
        <v>45.7</v>
      </c>
      <c r="N10" s="70">
        <v>93.2</v>
      </c>
      <c r="O10" s="66">
        <v>0.3</v>
      </c>
      <c r="P10" s="65">
        <f t="shared" si="2"/>
        <v>27.96</v>
      </c>
      <c r="Q10" s="65">
        <f t="shared" si="3"/>
        <v>92.34</v>
      </c>
      <c r="R10" s="65">
        <f t="shared" si="4"/>
        <v>83.42</v>
      </c>
      <c r="S10" s="63">
        <v>5</v>
      </c>
      <c r="T10" s="63" t="s">
        <v>373</v>
      </c>
      <c r="V10" s="90"/>
      <c r="W10" s="90"/>
      <c r="X10" s="90"/>
    </row>
    <row r="11" spans="1:24" s="6" customFormat="1" ht="12.95" customHeight="1">
      <c r="A11" s="112"/>
      <c r="B11" s="68">
        <v>34</v>
      </c>
      <c r="C11" s="69" t="s">
        <v>15</v>
      </c>
      <c r="D11" s="67" t="s">
        <v>10</v>
      </c>
      <c r="E11" s="69" t="s">
        <v>7</v>
      </c>
      <c r="F11" s="69" t="s">
        <v>8</v>
      </c>
      <c r="G11" s="70">
        <v>78.2</v>
      </c>
      <c r="H11" s="71">
        <v>76.400000000000006</v>
      </c>
      <c r="I11" s="66">
        <v>0.2</v>
      </c>
      <c r="J11" s="65">
        <f t="shared" si="0"/>
        <v>15.28</v>
      </c>
      <c r="K11" s="70">
        <v>88.2</v>
      </c>
      <c r="L11" s="66">
        <v>0.5</v>
      </c>
      <c r="M11" s="65">
        <f t="shared" si="1"/>
        <v>44.1</v>
      </c>
      <c r="N11" s="70">
        <v>90.4</v>
      </c>
      <c r="O11" s="66">
        <v>0.3</v>
      </c>
      <c r="P11" s="65">
        <f t="shared" si="2"/>
        <v>27.12</v>
      </c>
      <c r="Q11" s="65">
        <f t="shared" si="3"/>
        <v>86.5</v>
      </c>
      <c r="R11" s="65">
        <f t="shared" si="4"/>
        <v>82.35</v>
      </c>
      <c r="S11" s="67">
        <v>6</v>
      </c>
      <c r="T11" s="63" t="s">
        <v>373</v>
      </c>
      <c r="V11" s="90"/>
      <c r="W11" s="90"/>
      <c r="X11" s="90"/>
    </row>
    <row r="12" spans="1:24" s="6" customFormat="1" ht="12.95" customHeight="1">
      <c r="A12" s="112"/>
      <c r="B12" s="67">
        <v>25</v>
      </c>
      <c r="C12" s="69" t="s">
        <v>22</v>
      </c>
      <c r="D12" s="67" t="s">
        <v>10</v>
      </c>
      <c r="E12" s="69" t="s">
        <v>7</v>
      </c>
      <c r="F12" s="69" t="s">
        <v>8</v>
      </c>
      <c r="G12" s="70">
        <v>76.5</v>
      </c>
      <c r="H12" s="71">
        <v>95.2</v>
      </c>
      <c r="I12" s="66">
        <v>0.2</v>
      </c>
      <c r="J12" s="65">
        <f t="shared" si="0"/>
        <v>19.04</v>
      </c>
      <c r="K12" s="70">
        <v>84.8</v>
      </c>
      <c r="L12" s="66">
        <v>0.5</v>
      </c>
      <c r="M12" s="65">
        <f t="shared" si="1"/>
        <v>42.4</v>
      </c>
      <c r="N12" s="70">
        <v>88.4</v>
      </c>
      <c r="O12" s="66">
        <v>0.3</v>
      </c>
      <c r="P12" s="65">
        <f t="shared" si="2"/>
        <v>26.52</v>
      </c>
      <c r="Q12" s="65">
        <f t="shared" si="3"/>
        <v>87.96</v>
      </c>
      <c r="R12" s="65">
        <f t="shared" si="4"/>
        <v>82.23</v>
      </c>
      <c r="S12" s="63">
        <v>7</v>
      </c>
      <c r="T12" s="63" t="s">
        <v>373</v>
      </c>
      <c r="V12" s="90"/>
      <c r="W12" s="90"/>
      <c r="X12" s="90"/>
    </row>
    <row r="13" spans="1:24" s="6" customFormat="1" ht="12.95" customHeight="1">
      <c r="A13" s="112"/>
      <c r="B13" s="68">
        <v>26</v>
      </c>
      <c r="C13" s="69" t="s">
        <v>12</v>
      </c>
      <c r="D13" s="67" t="s">
        <v>10</v>
      </c>
      <c r="E13" s="69" t="s">
        <v>7</v>
      </c>
      <c r="F13" s="69" t="s">
        <v>8</v>
      </c>
      <c r="G13" s="70">
        <v>80.7</v>
      </c>
      <c r="H13" s="71">
        <v>78.2</v>
      </c>
      <c r="I13" s="66">
        <v>0.2</v>
      </c>
      <c r="J13" s="65">
        <f t="shared" si="0"/>
        <v>15.64</v>
      </c>
      <c r="K13" s="70">
        <v>86.4</v>
      </c>
      <c r="L13" s="66">
        <v>0.5</v>
      </c>
      <c r="M13" s="65">
        <f t="shared" si="1"/>
        <v>43.2</v>
      </c>
      <c r="N13" s="70">
        <v>82.6</v>
      </c>
      <c r="O13" s="66">
        <v>0.3</v>
      </c>
      <c r="P13" s="65">
        <f t="shared" si="2"/>
        <v>24.78</v>
      </c>
      <c r="Q13" s="65">
        <f t="shared" si="3"/>
        <v>83.62</v>
      </c>
      <c r="R13" s="65">
        <f t="shared" si="4"/>
        <v>82.16</v>
      </c>
      <c r="S13" s="67">
        <v>8</v>
      </c>
      <c r="T13" s="63" t="s">
        <v>373</v>
      </c>
      <c r="V13" s="90"/>
      <c r="W13" s="90"/>
      <c r="X13" s="90"/>
    </row>
    <row r="14" spans="1:24" s="6" customFormat="1" ht="12.95" customHeight="1">
      <c r="A14" s="112"/>
      <c r="B14" s="68">
        <v>30</v>
      </c>
      <c r="C14" s="69" t="s">
        <v>20</v>
      </c>
      <c r="D14" s="67" t="s">
        <v>10</v>
      </c>
      <c r="E14" s="69" t="s">
        <v>7</v>
      </c>
      <c r="F14" s="69" t="s">
        <v>8</v>
      </c>
      <c r="G14" s="70">
        <v>76.8</v>
      </c>
      <c r="H14" s="71">
        <v>94</v>
      </c>
      <c r="I14" s="66">
        <v>0.2</v>
      </c>
      <c r="J14" s="65">
        <f t="shared" si="0"/>
        <v>18.8</v>
      </c>
      <c r="K14" s="70">
        <v>80.599999999999994</v>
      </c>
      <c r="L14" s="66">
        <v>0.5</v>
      </c>
      <c r="M14" s="65">
        <f t="shared" si="1"/>
        <v>40.299999999999997</v>
      </c>
      <c r="N14" s="70">
        <v>88</v>
      </c>
      <c r="O14" s="66">
        <v>0.3</v>
      </c>
      <c r="P14" s="65">
        <f t="shared" si="2"/>
        <v>26.4</v>
      </c>
      <c r="Q14" s="65">
        <f t="shared" si="3"/>
        <v>85.5</v>
      </c>
      <c r="R14" s="65">
        <f t="shared" si="4"/>
        <v>81.150000000000006</v>
      </c>
      <c r="S14" s="63">
        <v>9</v>
      </c>
      <c r="T14" s="63" t="s">
        <v>373</v>
      </c>
      <c r="V14" s="90"/>
      <c r="W14" s="90"/>
      <c r="X14" s="90"/>
    </row>
    <row r="15" spans="1:24" s="6" customFormat="1" ht="12.95" customHeight="1">
      <c r="A15" s="112"/>
      <c r="B15" s="68">
        <v>21</v>
      </c>
      <c r="C15" s="69" t="s">
        <v>38</v>
      </c>
      <c r="D15" s="67" t="s">
        <v>10</v>
      </c>
      <c r="E15" s="69" t="s">
        <v>7</v>
      </c>
      <c r="F15" s="69" t="s">
        <v>8</v>
      </c>
      <c r="G15" s="70">
        <v>74.2</v>
      </c>
      <c r="H15" s="71">
        <v>93</v>
      </c>
      <c r="I15" s="66">
        <v>0.2</v>
      </c>
      <c r="J15" s="65">
        <f t="shared" si="0"/>
        <v>18.600000000000001</v>
      </c>
      <c r="K15" s="70">
        <v>87.8</v>
      </c>
      <c r="L15" s="66">
        <v>0.5</v>
      </c>
      <c r="M15" s="65">
        <f t="shared" si="1"/>
        <v>43.9</v>
      </c>
      <c r="N15" s="70">
        <v>84.4</v>
      </c>
      <c r="O15" s="66">
        <v>0.3</v>
      </c>
      <c r="P15" s="65">
        <f t="shared" si="2"/>
        <v>25.32</v>
      </c>
      <c r="Q15" s="65">
        <f t="shared" si="3"/>
        <v>87.82</v>
      </c>
      <c r="R15" s="65">
        <f t="shared" si="4"/>
        <v>81.010000000000005</v>
      </c>
      <c r="S15" s="67">
        <v>10</v>
      </c>
      <c r="T15" s="63" t="s">
        <v>373</v>
      </c>
      <c r="V15" s="90"/>
      <c r="W15" s="90"/>
      <c r="X15" s="90"/>
    </row>
    <row r="16" spans="1:24" s="6" customFormat="1" ht="12.95" customHeight="1">
      <c r="A16" s="112"/>
      <c r="B16" s="68">
        <v>35</v>
      </c>
      <c r="C16" s="69" t="s">
        <v>26</v>
      </c>
      <c r="D16" s="67" t="s">
        <v>10</v>
      </c>
      <c r="E16" s="69" t="s">
        <v>7</v>
      </c>
      <c r="F16" s="69" t="s">
        <v>8</v>
      </c>
      <c r="G16" s="70">
        <v>75.7</v>
      </c>
      <c r="H16" s="71">
        <v>85.4</v>
      </c>
      <c r="I16" s="66">
        <v>0.2</v>
      </c>
      <c r="J16" s="65">
        <f t="shared" si="0"/>
        <v>17.079999999999998</v>
      </c>
      <c r="K16" s="70">
        <v>84.6</v>
      </c>
      <c r="L16" s="66">
        <v>0.5</v>
      </c>
      <c r="M16" s="65">
        <f t="shared" si="1"/>
        <v>42.3</v>
      </c>
      <c r="N16" s="70">
        <v>88.4</v>
      </c>
      <c r="O16" s="66">
        <v>0.3</v>
      </c>
      <c r="P16" s="65">
        <f t="shared" si="2"/>
        <v>26.52</v>
      </c>
      <c r="Q16" s="65">
        <f t="shared" si="3"/>
        <v>85.9</v>
      </c>
      <c r="R16" s="65">
        <f t="shared" si="4"/>
        <v>80.8</v>
      </c>
      <c r="S16" s="63">
        <v>11</v>
      </c>
      <c r="T16" s="63" t="s">
        <v>373</v>
      </c>
      <c r="V16" s="90"/>
      <c r="W16" s="90"/>
      <c r="X16" s="90"/>
    </row>
    <row r="17" spans="1:24" s="6" customFormat="1" ht="12.95" customHeight="1">
      <c r="A17" s="112"/>
      <c r="B17" s="68">
        <v>18</v>
      </c>
      <c r="C17" s="69" t="s">
        <v>37</v>
      </c>
      <c r="D17" s="67" t="s">
        <v>10</v>
      </c>
      <c r="E17" s="69" t="s">
        <v>7</v>
      </c>
      <c r="F17" s="69" t="s">
        <v>8</v>
      </c>
      <c r="G17" s="70">
        <v>74.3</v>
      </c>
      <c r="H17" s="71">
        <v>78.400000000000006</v>
      </c>
      <c r="I17" s="66">
        <v>0.2</v>
      </c>
      <c r="J17" s="65">
        <f t="shared" si="0"/>
        <v>15.68</v>
      </c>
      <c r="K17" s="70">
        <v>88.8</v>
      </c>
      <c r="L17" s="66">
        <v>0.5</v>
      </c>
      <c r="M17" s="65">
        <f t="shared" si="1"/>
        <v>44.4</v>
      </c>
      <c r="N17" s="70">
        <v>88.4</v>
      </c>
      <c r="O17" s="66">
        <v>0.3</v>
      </c>
      <c r="P17" s="65">
        <f t="shared" si="2"/>
        <v>26.52</v>
      </c>
      <c r="Q17" s="65">
        <f t="shared" si="3"/>
        <v>86.6</v>
      </c>
      <c r="R17" s="65">
        <f t="shared" si="4"/>
        <v>80.45</v>
      </c>
      <c r="S17" s="67">
        <v>12</v>
      </c>
      <c r="T17" s="63" t="s">
        <v>373</v>
      </c>
      <c r="V17" s="90"/>
      <c r="W17" s="90"/>
      <c r="X17" s="90"/>
    </row>
    <row r="18" spans="1:24" s="6" customFormat="1" ht="12.95" customHeight="1">
      <c r="A18" s="112"/>
      <c r="B18" s="68">
        <v>17</v>
      </c>
      <c r="C18" s="69" t="s">
        <v>16</v>
      </c>
      <c r="D18" s="67" t="s">
        <v>10</v>
      </c>
      <c r="E18" s="69" t="s">
        <v>7</v>
      </c>
      <c r="F18" s="69" t="s">
        <v>8</v>
      </c>
      <c r="G18" s="70">
        <v>78.099999999999994</v>
      </c>
      <c r="H18" s="71">
        <v>85.2</v>
      </c>
      <c r="I18" s="66">
        <v>0.2</v>
      </c>
      <c r="J18" s="65">
        <f t="shared" si="0"/>
        <v>17.04</v>
      </c>
      <c r="K18" s="70">
        <v>78.8</v>
      </c>
      <c r="L18" s="66">
        <v>0.5</v>
      </c>
      <c r="M18" s="65">
        <f t="shared" si="1"/>
        <v>39.4</v>
      </c>
      <c r="N18" s="70">
        <v>87.6</v>
      </c>
      <c r="O18" s="66">
        <v>0.3</v>
      </c>
      <c r="P18" s="65">
        <f t="shared" si="2"/>
        <v>26.28</v>
      </c>
      <c r="Q18" s="65">
        <f t="shared" si="3"/>
        <v>82.72</v>
      </c>
      <c r="R18" s="65">
        <f t="shared" si="4"/>
        <v>80.41</v>
      </c>
      <c r="S18" s="63">
        <v>13</v>
      </c>
      <c r="T18" s="63" t="s">
        <v>373</v>
      </c>
      <c r="V18" s="90"/>
      <c r="W18" s="90"/>
      <c r="X18" s="90"/>
    </row>
    <row r="19" spans="1:24" s="6" customFormat="1" ht="12.95" customHeight="1">
      <c r="A19" s="112"/>
      <c r="B19" s="68">
        <v>33</v>
      </c>
      <c r="C19" s="69" t="s">
        <v>18</v>
      </c>
      <c r="D19" s="67" t="s">
        <v>10</v>
      </c>
      <c r="E19" s="69" t="s">
        <v>7</v>
      </c>
      <c r="F19" s="69" t="s">
        <v>8</v>
      </c>
      <c r="G19" s="70">
        <v>77.2</v>
      </c>
      <c r="H19" s="71">
        <v>71.2</v>
      </c>
      <c r="I19" s="66">
        <v>0.2</v>
      </c>
      <c r="J19" s="65">
        <f t="shared" si="0"/>
        <v>14.24</v>
      </c>
      <c r="K19" s="70">
        <v>83.2</v>
      </c>
      <c r="L19" s="66">
        <v>0.5</v>
      </c>
      <c r="M19" s="65">
        <f t="shared" si="1"/>
        <v>41.6</v>
      </c>
      <c r="N19" s="70">
        <v>90</v>
      </c>
      <c r="O19" s="66">
        <v>0.3</v>
      </c>
      <c r="P19" s="65">
        <f t="shared" si="2"/>
        <v>27</v>
      </c>
      <c r="Q19" s="65">
        <f t="shared" si="3"/>
        <v>82.84</v>
      </c>
      <c r="R19" s="65">
        <f t="shared" si="4"/>
        <v>80.02</v>
      </c>
      <c r="S19" s="67">
        <v>14</v>
      </c>
      <c r="T19" s="63" t="s">
        <v>373</v>
      </c>
      <c r="V19" s="90"/>
      <c r="W19" s="90"/>
      <c r="X19" s="90"/>
    </row>
    <row r="20" spans="1:24" s="6" customFormat="1" ht="12.95" customHeight="1">
      <c r="A20" s="112"/>
      <c r="B20" s="68">
        <v>13</v>
      </c>
      <c r="C20" s="69" t="s">
        <v>29</v>
      </c>
      <c r="D20" s="67" t="s">
        <v>10</v>
      </c>
      <c r="E20" s="69" t="s">
        <v>7</v>
      </c>
      <c r="F20" s="69" t="s">
        <v>8</v>
      </c>
      <c r="G20" s="70">
        <v>75.400000000000006</v>
      </c>
      <c r="H20" s="71">
        <v>87.2</v>
      </c>
      <c r="I20" s="66">
        <v>0.2</v>
      </c>
      <c r="J20" s="65">
        <f t="shared" si="0"/>
        <v>17.440000000000001</v>
      </c>
      <c r="K20" s="70">
        <v>81.2</v>
      </c>
      <c r="L20" s="66">
        <v>0.5</v>
      </c>
      <c r="M20" s="65">
        <f t="shared" si="1"/>
        <v>40.6</v>
      </c>
      <c r="N20" s="70">
        <v>86</v>
      </c>
      <c r="O20" s="66">
        <v>0.3</v>
      </c>
      <c r="P20" s="65">
        <f t="shared" si="2"/>
        <v>25.8</v>
      </c>
      <c r="Q20" s="65">
        <f t="shared" si="3"/>
        <v>83.84</v>
      </c>
      <c r="R20" s="65">
        <f t="shared" si="4"/>
        <v>79.62</v>
      </c>
      <c r="S20" s="63">
        <v>15</v>
      </c>
      <c r="T20" s="63" t="s">
        <v>373</v>
      </c>
      <c r="V20" s="90"/>
      <c r="W20" s="90"/>
      <c r="X20" s="90"/>
    </row>
    <row r="21" spans="1:24" s="6" customFormat="1" ht="12.95" customHeight="1">
      <c r="A21" s="112"/>
      <c r="B21" s="68">
        <v>3</v>
      </c>
      <c r="C21" s="69" t="s">
        <v>32</v>
      </c>
      <c r="D21" s="67" t="s">
        <v>10</v>
      </c>
      <c r="E21" s="69" t="s">
        <v>7</v>
      </c>
      <c r="F21" s="69" t="s">
        <v>8</v>
      </c>
      <c r="G21" s="70">
        <v>75</v>
      </c>
      <c r="H21" s="71">
        <v>92.8</v>
      </c>
      <c r="I21" s="66">
        <v>0.2</v>
      </c>
      <c r="J21" s="65">
        <f t="shared" si="0"/>
        <v>18.559999999999999</v>
      </c>
      <c r="K21" s="70">
        <v>82</v>
      </c>
      <c r="L21" s="66">
        <v>0.5</v>
      </c>
      <c r="M21" s="65">
        <f t="shared" si="1"/>
        <v>41</v>
      </c>
      <c r="N21" s="70">
        <v>79.599999999999994</v>
      </c>
      <c r="O21" s="66">
        <v>0.3</v>
      </c>
      <c r="P21" s="65">
        <f t="shared" si="2"/>
        <v>23.88</v>
      </c>
      <c r="Q21" s="65">
        <f t="shared" si="3"/>
        <v>83.44</v>
      </c>
      <c r="R21" s="65">
        <f t="shared" si="4"/>
        <v>79.22</v>
      </c>
      <c r="S21" s="67">
        <v>16</v>
      </c>
      <c r="T21" s="63" t="s">
        <v>373</v>
      </c>
      <c r="V21" s="90"/>
      <c r="W21" s="90"/>
      <c r="X21" s="90"/>
    </row>
    <row r="22" spans="1:24" s="6" customFormat="1" ht="12.95" customHeight="1">
      <c r="A22" s="112"/>
      <c r="B22" s="68">
        <v>31</v>
      </c>
      <c r="C22" s="69" t="s">
        <v>24</v>
      </c>
      <c r="D22" s="67" t="s">
        <v>10</v>
      </c>
      <c r="E22" s="69" t="s">
        <v>7</v>
      </c>
      <c r="F22" s="69" t="s">
        <v>8</v>
      </c>
      <c r="G22" s="70">
        <v>76.099999999999994</v>
      </c>
      <c r="H22" s="71">
        <v>78</v>
      </c>
      <c r="I22" s="66">
        <v>0.2</v>
      </c>
      <c r="J22" s="65">
        <f t="shared" si="0"/>
        <v>15.6</v>
      </c>
      <c r="K22" s="70">
        <v>82.8</v>
      </c>
      <c r="L22" s="66">
        <v>0.5</v>
      </c>
      <c r="M22" s="65">
        <f t="shared" si="1"/>
        <v>41.4</v>
      </c>
      <c r="N22" s="70">
        <v>83.8</v>
      </c>
      <c r="O22" s="66">
        <v>0.3</v>
      </c>
      <c r="P22" s="65">
        <f t="shared" si="2"/>
        <v>25.14</v>
      </c>
      <c r="Q22" s="65">
        <f t="shared" si="3"/>
        <v>82.14</v>
      </c>
      <c r="R22" s="65">
        <f t="shared" si="4"/>
        <v>79.12</v>
      </c>
      <c r="S22" s="63">
        <v>17</v>
      </c>
      <c r="T22" s="63" t="s">
        <v>373</v>
      </c>
      <c r="V22" s="90"/>
      <c r="W22" s="90"/>
      <c r="X22" s="90"/>
    </row>
    <row r="23" spans="1:24" s="6" customFormat="1" ht="12.95" customHeight="1">
      <c r="A23" s="112"/>
      <c r="B23" s="68">
        <v>7</v>
      </c>
      <c r="C23" s="69" t="s">
        <v>34</v>
      </c>
      <c r="D23" s="67" t="s">
        <v>10</v>
      </c>
      <c r="E23" s="69" t="s">
        <v>7</v>
      </c>
      <c r="F23" s="69" t="s">
        <v>8</v>
      </c>
      <c r="G23" s="70">
        <v>74.599999999999994</v>
      </c>
      <c r="H23" s="71">
        <v>95</v>
      </c>
      <c r="I23" s="66">
        <v>0.2</v>
      </c>
      <c r="J23" s="65">
        <f t="shared" si="0"/>
        <v>19</v>
      </c>
      <c r="K23" s="70">
        <v>77</v>
      </c>
      <c r="L23" s="66">
        <v>0.5</v>
      </c>
      <c r="M23" s="65">
        <f t="shared" si="1"/>
        <v>38.5</v>
      </c>
      <c r="N23" s="70">
        <v>87</v>
      </c>
      <c r="O23" s="66">
        <v>0.3</v>
      </c>
      <c r="P23" s="65">
        <f t="shared" si="2"/>
        <v>26.1</v>
      </c>
      <c r="Q23" s="65">
        <f t="shared" si="3"/>
        <v>83.6</v>
      </c>
      <c r="R23" s="65">
        <f t="shared" si="4"/>
        <v>79.099999999999994</v>
      </c>
      <c r="S23" s="67">
        <v>18</v>
      </c>
      <c r="T23" s="63" t="s">
        <v>373</v>
      </c>
      <c r="V23" s="90"/>
      <c r="W23" s="90"/>
      <c r="X23" s="90"/>
    </row>
    <row r="24" spans="1:24" s="6" customFormat="1" ht="12.95" customHeight="1">
      <c r="A24" s="112"/>
      <c r="B24" s="68">
        <v>16</v>
      </c>
      <c r="C24" s="69" t="s">
        <v>314</v>
      </c>
      <c r="D24" s="67" t="s">
        <v>10</v>
      </c>
      <c r="E24" s="69" t="s">
        <v>7</v>
      </c>
      <c r="F24" s="69" t="s">
        <v>8</v>
      </c>
      <c r="G24" s="70">
        <v>74.2</v>
      </c>
      <c r="H24" s="71">
        <v>75.400000000000006</v>
      </c>
      <c r="I24" s="66">
        <v>0.2</v>
      </c>
      <c r="J24" s="65">
        <f t="shared" si="0"/>
        <v>15.08</v>
      </c>
      <c r="K24" s="70">
        <v>83.8</v>
      </c>
      <c r="L24" s="66">
        <v>0.5</v>
      </c>
      <c r="M24" s="65">
        <f t="shared" si="1"/>
        <v>41.9</v>
      </c>
      <c r="N24" s="70">
        <v>88.8</v>
      </c>
      <c r="O24" s="66">
        <v>0.3</v>
      </c>
      <c r="P24" s="65">
        <f t="shared" si="2"/>
        <v>26.64</v>
      </c>
      <c r="Q24" s="65">
        <f t="shared" si="3"/>
        <v>83.62</v>
      </c>
      <c r="R24" s="65">
        <f t="shared" si="4"/>
        <v>78.91</v>
      </c>
      <c r="S24" s="63">
        <v>19</v>
      </c>
      <c r="T24" s="63" t="s">
        <v>373</v>
      </c>
      <c r="V24" s="90"/>
      <c r="W24" s="90"/>
      <c r="X24" s="90"/>
    </row>
    <row r="25" spans="1:24" s="6" customFormat="1" ht="12.95" customHeight="1">
      <c r="A25" s="112"/>
      <c r="B25" s="68">
        <v>9</v>
      </c>
      <c r="C25" s="69" t="s">
        <v>13</v>
      </c>
      <c r="D25" s="67" t="s">
        <v>10</v>
      </c>
      <c r="E25" s="69" t="s">
        <v>7</v>
      </c>
      <c r="F25" s="69" t="s">
        <v>8</v>
      </c>
      <c r="G25" s="70">
        <v>78.7</v>
      </c>
      <c r="H25" s="71">
        <v>78.599999999999994</v>
      </c>
      <c r="I25" s="66">
        <v>0.2</v>
      </c>
      <c r="J25" s="65">
        <f t="shared" si="0"/>
        <v>15.72</v>
      </c>
      <c r="K25" s="70">
        <v>77.2</v>
      </c>
      <c r="L25" s="66">
        <v>0.5</v>
      </c>
      <c r="M25" s="65">
        <f t="shared" si="1"/>
        <v>38.6</v>
      </c>
      <c r="N25" s="70">
        <v>82.4</v>
      </c>
      <c r="O25" s="66">
        <v>0.3</v>
      </c>
      <c r="P25" s="65">
        <f t="shared" si="2"/>
        <v>24.72</v>
      </c>
      <c r="Q25" s="65">
        <f t="shared" si="3"/>
        <v>79.040000000000006</v>
      </c>
      <c r="R25" s="65">
        <f t="shared" si="4"/>
        <v>78.87</v>
      </c>
      <c r="S25" s="67">
        <v>20</v>
      </c>
      <c r="T25" s="63" t="s">
        <v>373</v>
      </c>
      <c r="V25" s="90"/>
      <c r="W25" s="90"/>
      <c r="X25" s="90"/>
    </row>
    <row r="26" spans="1:24" s="6" customFormat="1" ht="12.95" customHeight="1">
      <c r="A26" s="112"/>
      <c r="B26" s="68">
        <v>22</v>
      </c>
      <c r="C26" s="69" t="s">
        <v>31</v>
      </c>
      <c r="D26" s="67" t="s">
        <v>10</v>
      </c>
      <c r="E26" s="69" t="s">
        <v>7</v>
      </c>
      <c r="F26" s="69" t="s">
        <v>8</v>
      </c>
      <c r="G26" s="70">
        <v>75</v>
      </c>
      <c r="H26" s="71">
        <v>81.400000000000006</v>
      </c>
      <c r="I26" s="66">
        <v>0.2</v>
      </c>
      <c r="J26" s="65">
        <f t="shared" si="0"/>
        <v>16.28</v>
      </c>
      <c r="K26" s="70">
        <v>86</v>
      </c>
      <c r="L26" s="66">
        <v>0.5</v>
      </c>
      <c r="M26" s="65">
        <f t="shared" si="1"/>
        <v>43</v>
      </c>
      <c r="N26" s="70">
        <v>78</v>
      </c>
      <c r="O26" s="66">
        <v>0.3</v>
      </c>
      <c r="P26" s="65">
        <f t="shared" si="2"/>
        <v>23.4</v>
      </c>
      <c r="Q26" s="65">
        <f t="shared" si="3"/>
        <v>82.68</v>
      </c>
      <c r="R26" s="65">
        <f t="shared" si="4"/>
        <v>78.84</v>
      </c>
      <c r="S26" s="63">
        <v>21</v>
      </c>
      <c r="T26" s="63" t="s">
        <v>373</v>
      </c>
      <c r="V26" s="90"/>
      <c r="W26" s="90"/>
      <c r="X26" s="90"/>
    </row>
    <row r="27" spans="1:24" s="6" customFormat="1" ht="12.95" customHeight="1">
      <c r="A27" s="112"/>
      <c r="B27" s="68">
        <v>29</v>
      </c>
      <c r="C27" s="69" t="s">
        <v>28</v>
      </c>
      <c r="D27" s="67" t="s">
        <v>10</v>
      </c>
      <c r="E27" s="69" t="s">
        <v>7</v>
      </c>
      <c r="F27" s="69" t="s">
        <v>8</v>
      </c>
      <c r="G27" s="70">
        <v>75.5</v>
      </c>
      <c r="H27" s="71">
        <v>85.2</v>
      </c>
      <c r="I27" s="66">
        <v>0.2</v>
      </c>
      <c r="J27" s="65">
        <f t="shared" si="0"/>
        <v>17.04</v>
      </c>
      <c r="K27" s="70">
        <v>77.599999999999994</v>
      </c>
      <c r="L27" s="66">
        <v>0.5</v>
      </c>
      <c r="M27" s="65">
        <f t="shared" si="1"/>
        <v>38.799999999999997</v>
      </c>
      <c r="N27" s="70">
        <v>83</v>
      </c>
      <c r="O27" s="66">
        <v>0.3</v>
      </c>
      <c r="P27" s="65">
        <f t="shared" si="2"/>
        <v>24.9</v>
      </c>
      <c r="Q27" s="65">
        <f t="shared" si="3"/>
        <v>80.739999999999995</v>
      </c>
      <c r="R27" s="65">
        <f t="shared" si="4"/>
        <v>78.12</v>
      </c>
      <c r="S27" s="67">
        <v>22</v>
      </c>
      <c r="T27" s="63" t="s">
        <v>373</v>
      </c>
      <c r="V27" s="90"/>
      <c r="W27" s="90"/>
      <c r="X27" s="90"/>
    </row>
    <row r="28" spans="1:24" s="6" customFormat="1" ht="12.95" customHeight="1">
      <c r="A28" s="112"/>
      <c r="B28" s="68">
        <v>36</v>
      </c>
      <c r="C28" s="69" t="s">
        <v>33</v>
      </c>
      <c r="D28" s="67" t="s">
        <v>10</v>
      </c>
      <c r="E28" s="69" t="s">
        <v>7</v>
      </c>
      <c r="F28" s="69" t="s">
        <v>8</v>
      </c>
      <c r="G28" s="70">
        <v>74.7</v>
      </c>
      <c r="H28" s="71">
        <v>86</v>
      </c>
      <c r="I28" s="66">
        <v>0.2</v>
      </c>
      <c r="J28" s="65">
        <f t="shared" si="0"/>
        <v>17.2</v>
      </c>
      <c r="K28" s="70">
        <v>77.2</v>
      </c>
      <c r="L28" s="66">
        <v>0.5</v>
      </c>
      <c r="M28" s="65">
        <f t="shared" si="1"/>
        <v>38.6</v>
      </c>
      <c r="N28" s="70">
        <v>84.6</v>
      </c>
      <c r="O28" s="66">
        <v>0.3</v>
      </c>
      <c r="P28" s="65">
        <f t="shared" si="2"/>
        <v>25.38</v>
      </c>
      <c r="Q28" s="65">
        <f t="shared" si="3"/>
        <v>81.180000000000007</v>
      </c>
      <c r="R28" s="65">
        <f t="shared" si="4"/>
        <v>77.94</v>
      </c>
      <c r="S28" s="63">
        <v>23</v>
      </c>
      <c r="T28" s="63" t="s">
        <v>373</v>
      </c>
      <c r="V28" s="90"/>
      <c r="W28" s="90"/>
      <c r="X28" s="90"/>
    </row>
    <row r="29" spans="1:24" s="6" customFormat="1" ht="12.95" customHeight="1">
      <c r="A29" s="112"/>
      <c r="B29" s="67">
        <v>20</v>
      </c>
      <c r="C29" s="69" t="s">
        <v>19</v>
      </c>
      <c r="D29" s="67" t="s">
        <v>10</v>
      </c>
      <c r="E29" s="69" t="s">
        <v>7</v>
      </c>
      <c r="F29" s="69" t="s">
        <v>8</v>
      </c>
      <c r="G29" s="70">
        <v>77</v>
      </c>
      <c r="H29" s="70">
        <v>82.2</v>
      </c>
      <c r="I29" s="66">
        <v>0.2</v>
      </c>
      <c r="J29" s="65">
        <f t="shared" si="0"/>
        <v>16.440000000000001</v>
      </c>
      <c r="K29" s="70">
        <v>76</v>
      </c>
      <c r="L29" s="66">
        <v>0.5</v>
      </c>
      <c r="M29" s="65">
        <f t="shared" si="1"/>
        <v>38</v>
      </c>
      <c r="N29" s="70">
        <v>80.400000000000006</v>
      </c>
      <c r="O29" s="66">
        <v>0.3</v>
      </c>
      <c r="P29" s="65">
        <f t="shared" si="2"/>
        <v>24.12</v>
      </c>
      <c r="Q29" s="65">
        <f t="shared" si="3"/>
        <v>78.56</v>
      </c>
      <c r="R29" s="65">
        <f t="shared" si="4"/>
        <v>77.78</v>
      </c>
      <c r="S29" s="67">
        <v>24</v>
      </c>
      <c r="T29" s="63" t="s">
        <v>373</v>
      </c>
      <c r="V29" s="90"/>
      <c r="W29" s="90"/>
      <c r="X29" s="90"/>
    </row>
    <row r="30" spans="1:24" s="6" customFormat="1" ht="12.95" customHeight="1">
      <c r="A30" s="112"/>
      <c r="B30" s="68">
        <v>27</v>
      </c>
      <c r="C30" s="69" t="s">
        <v>39</v>
      </c>
      <c r="D30" s="67" t="s">
        <v>10</v>
      </c>
      <c r="E30" s="69" t="s">
        <v>7</v>
      </c>
      <c r="F30" s="69" t="s">
        <v>8</v>
      </c>
      <c r="G30" s="70">
        <v>73.900000000000006</v>
      </c>
      <c r="H30" s="71">
        <v>74.2</v>
      </c>
      <c r="I30" s="66">
        <v>0.2</v>
      </c>
      <c r="J30" s="65">
        <f t="shared" si="0"/>
        <v>14.84</v>
      </c>
      <c r="K30" s="70">
        <v>81.8</v>
      </c>
      <c r="L30" s="66">
        <v>0.5</v>
      </c>
      <c r="M30" s="65">
        <f t="shared" si="1"/>
        <v>40.9</v>
      </c>
      <c r="N30" s="70">
        <v>82.4</v>
      </c>
      <c r="O30" s="66">
        <v>0.3</v>
      </c>
      <c r="P30" s="65">
        <f t="shared" si="2"/>
        <v>24.72</v>
      </c>
      <c r="Q30" s="65">
        <f t="shared" si="3"/>
        <v>80.459999999999994</v>
      </c>
      <c r="R30" s="65">
        <f t="shared" si="4"/>
        <v>77.180000000000007</v>
      </c>
      <c r="S30" s="63">
        <v>25</v>
      </c>
      <c r="T30" s="63" t="s">
        <v>373</v>
      </c>
      <c r="V30" s="90"/>
      <c r="W30" s="90"/>
      <c r="X30" s="90"/>
    </row>
    <row r="31" spans="1:24" s="6" customFormat="1" ht="12.95" customHeight="1">
      <c r="A31" s="112"/>
      <c r="B31" s="68">
        <v>8</v>
      </c>
      <c r="C31" s="69" t="s">
        <v>35</v>
      </c>
      <c r="D31" s="67" t="s">
        <v>10</v>
      </c>
      <c r="E31" s="69" t="s">
        <v>7</v>
      </c>
      <c r="F31" s="69" t="s">
        <v>8</v>
      </c>
      <c r="G31" s="70">
        <v>74.5</v>
      </c>
      <c r="H31" s="71">
        <v>89.6</v>
      </c>
      <c r="I31" s="66">
        <v>0.2</v>
      </c>
      <c r="J31" s="65">
        <f t="shared" si="0"/>
        <v>17.920000000000002</v>
      </c>
      <c r="K31" s="70">
        <v>74.2</v>
      </c>
      <c r="L31" s="66">
        <v>0.5</v>
      </c>
      <c r="M31" s="65">
        <f t="shared" si="1"/>
        <v>37.1</v>
      </c>
      <c r="N31" s="70">
        <v>82.2</v>
      </c>
      <c r="O31" s="66">
        <v>0.3</v>
      </c>
      <c r="P31" s="65">
        <f t="shared" si="2"/>
        <v>24.66</v>
      </c>
      <c r="Q31" s="65">
        <f t="shared" si="3"/>
        <v>79.680000000000007</v>
      </c>
      <c r="R31" s="65">
        <f t="shared" si="4"/>
        <v>77.09</v>
      </c>
      <c r="S31" s="67">
        <v>26</v>
      </c>
      <c r="T31" s="67"/>
      <c r="V31" s="90"/>
      <c r="W31" s="90"/>
      <c r="X31" s="90"/>
    </row>
    <row r="32" spans="1:24" s="6" customFormat="1" ht="12.95" customHeight="1">
      <c r="A32" s="112"/>
      <c r="B32" s="67">
        <v>14</v>
      </c>
      <c r="C32" s="69" t="s">
        <v>27</v>
      </c>
      <c r="D32" s="67" t="s">
        <v>10</v>
      </c>
      <c r="E32" s="69" t="s">
        <v>7</v>
      </c>
      <c r="F32" s="69" t="s">
        <v>8</v>
      </c>
      <c r="G32" s="70">
        <v>75.599999999999994</v>
      </c>
      <c r="H32" s="70">
        <v>78.2</v>
      </c>
      <c r="I32" s="66">
        <v>0.2</v>
      </c>
      <c r="J32" s="65">
        <f t="shared" si="0"/>
        <v>15.64</v>
      </c>
      <c r="K32" s="70">
        <v>74.2</v>
      </c>
      <c r="L32" s="66">
        <v>0.5</v>
      </c>
      <c r="M32" s="65">
        <f t="shared" si="1"/>
        <v>37.1</v>
      </c>
      <c r="N32" s="70">
        <v>84.4</v>
      </c>
      <c r="O32" s="66">
        <v>0.3</v>
      </c>
      <c r="P32" s="65">
        <f t="shared" si="2"/>
        <v>25.32</v>
      </c>
      <c r="Q32" s="65">
        <f t="shared" si="3"/>
        <v>78.06</v>
      </c>
      <c r="R32" s="65">
        <f t="shared" si="4"/>
        <v>76.83</v>
      </c>
      <c r="S32" s="63">
        <v>27</v>
      </c>
      <c r="T32" s="67"/>
      <c r="V32" s="90"/>
      <c r="W32" s="90"/>
      <c r="X32" s="90"/>
    </row>
    <row r="33" spans="1:24" s="6" customFormat="1" ht="12.95" customHeight="1">
      <c r="A33" s="112"/>
      <c r="B33" s="68">
        <v>23</v>
      </c>
      <c r="C33" s="69" t="s">
        <v>25</v>
      </c>
      <c r="D33" s="67" t="s">
        <v>10</v>
      </c>
      <c r="E33" s="69" t="s">
        <v>7</v>
      </c>
      <c r="F33" s="69" t="s">
        <v>8</v>
      </c>
      <c r="G33" s="70">
        <v>75.8</v>
      </c>
      <c r="H33" s="71">
        <v>78.8</v>
      </c>
      <c r="I33" s="66">
        <v>0.2</v>
      </c>
      <c r="J33" s="65">
        <f t="shared" si="0"/>
        <v>15.76</v>
      </c>
      <c r="K33" s="70">
        <v>80.2</v>
      </c>
      <c r="L33" s="66">
        <v>0.5</v>
      </c>
      <c r="M33" s="65">
        <f t="shared" si="1"/>
        <v>40.1</v>
      </c>
      <c r="N33" s="70">
        <v>73</v>
      </c>
      <c r="O33" s="66">
        <v>0.3</v>
      </c>
      <c r="P33" s="65">
        <f t="shared" si="2"/>
        <v>21.9</v>
      </c>
      <c r="Q33" s="65">
        <f t="shared" si="3"/>
        <v>77.760000000000005</v>
      </c>
      <c r="R33" s="65">
        <f t="shared" si="4"/>
        <v>76.78</v>
      </c>
      <c r="S33" s="67">
        <v>28</v>
      </c>
      <c r="T33" s="67"/>
      <c r="V33" s="90"/>
      <c r="W33" s="90"/>
      <c r="X33" s="90"/>
    </row>
    <row r="34" spans="1:24" s="6" customFormat="1" ht="12.95" customHeight="1">
      <c r="A34" s="112"/>
      <c r="B34" s="68">
        <v>15</v>
      </c>
      <c r="C34" s="69" t="s">
        <v>30</v>
      </c>
      <c r="D34" s="67" t="s">
        <v>10</v>
      </c>
      <c r="E34" s="69" t="s">
        <v>7</v>
      </c>
      <c r="F34" s="69" t="s">
        <v>8</v>
      </c>
      <c r="G34" s="70">
        <v>75.3</v>
      </c>
      <c r="H34" s="71">
        <v>85</v>
      </c>
      <c r="I34" s="66">
        <v>0.2</v>
      </c>
      <c r="J34" s="65">
        <f t="shared" si="0"/>
        <v>17</v>
      </c>
      <c r="K34" s="70">
        <v>73.599999999999994</v>
      </c>
      <c r="L34" s="66">
        <v>0.5</v>
      </c>
      <c r="M34" s="65">
        <f t="shared" si="1"/>
        <v>36.799999999999997</v>
      </c>
      <c r="N34" s="70">
        <v>78.2</v>
      </c>
      <c r="O34" s="66">
        <v>0.3</v>
      </c>
      <c r="P34" s="65">
        <f t="shared" si="2"/>
        <v>23.46</v>
      </c>
      <c r="Q34" s="65">
        <f t="shared" si="3"/>
        <v>77.260000000000005</v>
      </c>
      <c r="R34" s="65">
        <f t="shared" si="4"/>
        <v>76.28</v>
      </c>
      <c r="S34" s="63">
        <v>29</v>
      </c>
      <c r="T34" s="67"/>
      <c r="V34" s="90"/>
      <c r="W34" s="90"/>
      <c r="X34" s="90"/>
    </row>
    <row r="35" spans="1:24" s="6" customFormat="1" ht="12.95" customHeight="1">
      <c r="A35" s="112"/>
      <c r="B35" s="72">
        <v>10</v>
      </c>
      <c r="C35" s="73" t="s">
        <v>40</v>
      </c>
      <c r="D35" s="72" t="s">
        <v>10</v>
      </c>
      <c r="E35" s="73" t="s">
        <v>7</v>
      </c>
      <c r="F35" s="73" t="s">
        <v>8</v>
      </c>
      <c r="G35" s="74">
        <v>73.8</v>
      </c>
      <c r="H35" s="74">
        <v>73.8</v>
      </c>
      <c r="I35" s="66">
        <v>0.2</v>
      </c>
      <c r="J35" s="65">
        <f t="shared" si="0"/>
        <v>14.76</v>
      </c>
      <c r="K35" s="74">
        <v>77</v>
      </c>
      <c r="L35" s="66">
        <v>0.5</v>
      </c>
      <c r="M35" s="65">
        <f t="shared" si="1"/>
        <v>38.5</v>
      </c>
      <c r="N35" s="74">
        <v>80.8</v>
      </c>
      <c r="O35" s="66">
        <v>0.3</v>
      </c>
      <c r="P35" s="65">
        <f t="shared" si="2"/>
        <v>24.24</v>
      </c>
      <c r="Q35" s="65">
        <f t="shared" si="3"/>
        <v>77.5</v>
      </c>
      <c r="R35" s="65">
        <f t="shared" si="4"/>
        <v>75.650000000000006</v>
      </c>
      <c r="S35" s="67">
        <v>30</v>
      </c>
      <c r="T35" s="67"/>
      <c r="V35" s="90"/>
      <c r="W35" s="90"/>
      <c r="X35" s="90"/>
    </row>
    <row r="36" spans="1:24" s="6" customFormat="1" ht="12.95" customHeight="1">
      <c r="A36" s="112"/>
      <c r="B36" s="67">
        <v>32</v>
      </c>
      <c r="C36" s="69" t="s">
        <v>315</v>
      </c>
      <c r="D36" s="67" t="s">
        <v>10</v>
      </c>
      <c r="E36" s="69" t="s">
        <v>317</v>
      </c>
      <c r="F36" s="69" t="s">
        <v>316</v>
      </c>
      <c r="G36" s="70">
        <v>73.5</v>
      </c>
      <c r="H36" s="70">
        <v>77</v>
      </c>
      <c r="I36" s="66">
        <v>0.2</v>
      </c>
      <c r="J36" s="65">
        <f t="shared" si="0"/>
        <v>15.4</v>
      </c>
      <c r="K36" s="70">
        <v>77.599999999999994</v>
      </c>
      <c r="L36" s="66">
        <v>0.5</v>
      </c>
      <c r="M36" s="65">
        <f t="shared" si="1"/>
        <v>38.799999999999997</v>
      </c>
      <c r="N36" s="70">
        <v>76</v>
      </c>
      <c r="O36" s="66">
        <v>0.3</v>
      </c>
      <c r="P36" s="65">
        <f t="shared" si="2"/>
        <v>22.8</v>
      </c>
      <c r="Q36" s="65">
        <f t="shared" si="3"/>
        <v>77</v>
      </c>
      <c r="R36" s="65">
        <f t="shared" si="4"/>
        <v>75.25</v>
      </c>
      <c r="S36" s="63">
        <v>31</v>
      </c>
      <c r="T36" s="67"/>
      <c r="V36" s="90"/>
      <c r="W36" s="90"/>
      <c r="X36" s="90"/>
    </row>
    <row r="37" spans="1:24" s="6" customFormat="1" ht="12.95" customHeight="1">
      <c r="A37" s="112"/>
      <c r="B37" s="67">
        <v>19</v>
      </c>
      <c r="C37" s="67" t="s">
        <v>310</v>
      </c>
      <c r="D37" s="67" t="s">
        <v>10</v>
      </c>
      <c r="E37" s="67" t="s">
        <v>7</v>
      </c>
      <c r="F37" s="67" t="s">
        <v>316</v>
      </c>
      <c r="G37" s="70">
        <v>73.5</v>
      </c>
      <c r="H37" s="70">
        <v>72.400000000000006</v>
      </c>
      <c r="I37" s="91">
        <v>0.2</v>
      </c>
      <c r="J37" s="70">
        <f t="shared" si="0"/>
        <v>14.48</v>
      </c>
      <c r="K37" s="70">
        <v>74.400000000000006</v>
      </c>
      <c r="L37" s="91">
        <v>0.5</v>
      </c>
      <c r="M37" s="70">
        <f t="shared" si="1"/>
        <v>37.200000000000003</v>
      </c>
      <c r="N37" s="70">
        <v>81.400000000000006</v>
      </c>
      <c r="O37" s="91">
        <v>0.3</v>
      </c>
      <c r="P37" s="70">
        <f t="shared" si="2"/>
        <v>24.42</v>
      </c>
      <c r="Q37" s="70">
        <f t="shared" si="3"/>
        <v>76.099999999999994</v>
      </c>
      <c r="R37" s="70">
        <f t="shared" si="4"/>
        <v>74.8</v>
      </c>
      <c r="S37" s="67">
        <v>32</v>
      </c>
      <c r="T37" s="67"/>
      <c r="V37" s="90"/>
      <c r="W37" s="90"/>
      <c r="X37" s="90"/>
    </row>
    <row r="38" spans="1:24" s="6" customFormat="1" ht="12.95" customHeight="1">
      <c r="A38" s="112"/>
      <c r="B38" s="67">
        <v>11</v>
      </c>
      <c r="C38" s="69" t="s">
        <v>21</v>
      </c>
      <c r="D38" s="67" t="s">
        <v>10</v>
      </c>
      <c r="E38" s="69" t="s">
        <v>7</v>
      </c>
      <c r="F38" s="69" t="s">
        <v>8</v>
      </c>
      <c r="G38" s="70">
        <v>76.599999999999994</v>
      </c>
      <c r="H38" s="70">
        <v>68</v>
      </c>
      <c r="I38" s="91">
        <v>0.2</v>
      </c>
      <c r="J38" s="70">
        <f t="shared" si="0"/>
        <v>13.6</v>
      </c>
      <c r="K38" s="70">
        <v>74.2</v>
      </c>
      <c r="L38" s="91">
        <v>0.5</v>
      </c>
      <c r="M38" s="70">
        <f t="shared" si="1"/>
        <v>37.1</v>
      </c>
      <c r="N38" s="70">
        <v>74.2</v>
      </c>
      <c r="O38" s="91">
        <v>0.3</v>
      </c>
      <c r="P38" s="70">
        <f t="shared" si="2"/>
        <v>22.26</v>
      </c>
      <c r="Q38" s="70">
        <f t="shared" si="3"/>
        <v>72.959999999999994</v>
      </c>
      <c r="R38" s="70">
        <f t="shared" si="4"/>
        <v>74.78</v>
      </c>
      <c r="S38" s="63">
        <v>33</v>
      </c>
      <c r="T38" s="67"/>
      <c r="V38" s="90"/>
      <c r="W38" s="90"/>
      <c r="X38" s="90"/>
    </row>
    <row r="39" spans="1:24" s="6" customFormat="1" ht="12.95" customHeight="1">
      <c r="A39" s="113"/>
      <c r="B39" s="67">
        <v>12</v>
      </c>
      <c r="C39" s="69" t="s">
        <v>23</v>
      </c>
      <c r="D39" s="67" t="s">
        <v>10</v>
      </c>
      <c r="E39" s="69" t="s">
        <v>7</v>
      </c>
      <c r="F39" s="69" t="s">
        <v>8</v>
      </c>
      <c r="G39" s="70">
        <v>76.099999999999994</v>
      </c>
      <c r="H39" s="70">
        <v>77.8</v>
      </c>
      <c r="I39" s="91">
        <v>0.2</v>
      </c>
      <c r="J39" s="70">
        <f t="shared" si="0"/>
        <v>15.56</v>
      </c>
      <c r="K39" s="70">
        <v>71</v>
      </c>
      <c r="L39" s="91">
        <v>0.5</v>
      </c>
      <c r="M39" s="70">
        <f t="shared" si="1"/>
        <v>35.5</v>
      </c>
      <c r="N39" s="70">
        <v>70.400000000000006</v>
      </c>
      <c r="O39" s="91">
        <v>0.3</v>
      </c>
      <c r="P39" s="70">
        <f t="shared" si="2"/>
        <v>21.12</v>
      </c>
      <c r="Q39" s="70">
        <f t="shared" si="3"/>
        <v>72.180000000000007</v>
      </c>
      <c r="R39" s="70">
        <f t="shared" si="4"/>
        <v>74.14</v>
      </c>
      <c r="S39" s="67">
        <v>34</v>
      </c>
      <c r="T39" s="67"/>
      <c r="V39" s="90"/>
      <c r="W39" s="90"/>
      <c r="X39" s="90"/>
    </row>
  </sheetData>
  <sortState ref="A6:U39">
    <sortCondition descending="1" ref="R6:R39"/>
  </sortState>
  <mergeCells count="17">
    <mergeCell ref="G2:G3"/>
    <mergeCell ref="Q2:Q3"/>
    <mergeCell ref="K2:M2"/>
    <mergeCell ref="A4:A5"/>
    <mergeCell ref="A6:A39"/>
    <mergeCell ref="T2:T3"/>
    <mergeCell ref="A1:T1"/>
    <mergeCell ref="H2:J2"/>
    <mergeCell ref="N2:P2"/>
    <mergeCell ref="R2:R3"/>
    <mergeCell ref="S2:S3"/>
    <mergeCell ref="A2:A3"/>
    <mergeCell ref="B2:B3"/>
    <mergeCell ref="C2:C3"/>
    <mergeCell ref="D2:D3"/>
    <mergeCell ref="E2:E3"/>
    <mergeCell ref="F2:F3"/>
  </mergeCells>
  <phoneticPr fontId="1" type="noConversion"/>
  <printOptions horizontalCentered="1"/>
  <pageMargins left="0.23622047244094491" right="0.11811023622047245" top="7.874015748031496E-2" bottom="0" header="0" footer="0"/>
  <pageSetup paperSize="9" orientation="landscape" r:id="rId1"/>
</worksheet>
</file>

<file path=xl/worksheets/sheet11.xml><?xml version="1.0" encoding="utf-8"?>
<worksheet xmlns="http://schemas.openxmlformats.org/spreadsheetml/2006/main" xmlns:r="http://schemas.openxmlformats.org/officeDocument/2006/relationships">
  <dimension ref="A1:U10"/>
  <sheetViews>
    <sheetView workbookViewId="0">
      <selection activeCell="E4" sqref="E1:E1048576"/>
    </sheetView>
  </sheetViews>
  <sheetFormatPr defaultRowHeight="13.5"/>
  <cols>
    <col min="1" max="1" width="5.125" style="4" customWidth="1"/>
    <col min="2" max="2" width="5.5" style="4" customWidth="1"/>
    <col min="3" max="3" width="6.75" customWidth="1"/>
    <col min="4" max="4" width="3.625" customWidth="1"/>
    <col min="5" max="5" width="5.125" customWidth="1"/>
    <col min="6" max="6" width="12.625" customWidth="1"/>
    <col min="7" max="8" width="7.375" customWidth="1"/>
    <col min="9" max="9" width="8.125" style="4" customWidth="1"/>
    <col min="10" max="11" width="7.375" style="4" customWidth="1"/>
    <col min="12" max="12" width="8.125" style="4" customWidth="1"/>
    <col min="13" max="13" width="7.375" style="4" customWidth="1"/>
    <col min="14" max="15" width="7.375" customWidth="1"/>
    <col min="16" max="16" width="4.625" style="4" customWidth="1"/>
    <col min="17" max="17" width="9.125" customWidth="1"/>
  </cols>
  <sheetData>
    <row r="1" spans="1:21" s="4" customFormat="1" ht="49.5" customHeight="1">
      <c r="A1" s="94" t="s">
        <v>345</v>
      </c>
      <c r="B1" s="94"/>
      <c r="C1" s="94"/>
      <c r="D1" s="94"/>
      <c r="E1" s="94"/>
      <c r="F1" s="94"/>
      <c r="G1" s="94"/>
      <c r="H1" s="94"/>
      <c r="I1" s="94"/>
      <c r="J1" s="94"/>
      <c r="K1" s="94"/>
      <c r="L1" s="94"/>
      <c r="M1" s="94"/>
      <c r="N1" s="94"/>
      <c r="O1" s="94"/>
      <c r="P1" s="94"/>
      <c r="Q1" s="94"/>
    </row>
    <row r="2" spans="1:21" s="4" customFormat="1" ht="24" customHeight="1">
      <c r="A2" s="120" t="s">
        <v>5</v>
      </c>
      <c r="B2" s="120" t="s">
        <v>6</v>
      </c>
      <c r="C2" s="120" t="s">
        <v>0</v>
      </c>
      <c r="D2" s="120" t="s">
        <v>1</v>
      </c>
      <c r="E2" s="120" t="s">
        <v>2</v>
      </c>
      <c r="F2" s="120" t="s">
        <v>3</v>
      </c>
      <c r="G2" s="120" t="s">
        <v>372</v>
      </c>
      <c r="H2" s="121" t="s">
        <v>358</v>
      </c>
      <c r="I2" s="121"/>
      <c r="J2" s="121"/>
      <c r="K2" s="121" t="s">
        <v>361</v>
      </c>
      <c r="L2" s="121"/>
      <c r="M2" s="121"/>
      <c r="N2" s="119" t="s">
        <v>362</v>
      </c>
      <c r="O2" s="119" t="s">
        <v>363</v>
      </c>
      <c r="P2" s="119" t="s">
        <v>364</v>
      </c>
      <c r="Q2" s="120" t="s">
        <v>365</v>
      </c>
    </row>
    <row r="3" spans="1:21" s="7" customFormat="1" ht="39.75" customHeight="1">
      <c r="A3" s="120"/>
      <c r="B3" s="120"/>
      <c r="C3" s="120"/>
      <c r="D3" s="120"/>
      <c r="E3" s="120"/>
      <c r="F3" s="120"/>
      <c r="G3" s="120"/>
      <c r="H3" s="59" t="s">
        <v>350</v>
      </c>
      <c r="I3" s="59" t="s">
        <v>359</v>
      </c>
      <c r="J3" s="59" t="s">
        <v>360</v>
      </c>
      <c r="K3" s="60" t="s">
        <v>350</v>
      </c>
      <c r="L3" s="60" t="s">
        <v>359</v>
      </c>
      <c r="M3" s="60" t="s">
        <v>360</v>
      </c>
      <c r="N3" s="119"/>
      <c r="O3" s="119"/>
      <c r="P3" s="119"/>
      <c r="Q3" s="120"/>
    </row>
    <row r="4" spans="1:21" s="20" customFormat="1" ht="30" customHeight="1">
      <c r="A4" s="98">
        <v>1</v>
      </c>
      <c r="B4" s="57">
        <v>6</v>
      </c>
      <c r="C4" s="11" t="s">
        <v>156</v>
      </c>
      <c r="D4" s="22" t="s">
        <v>43</v>
      </c>
      <c r="E4" s="12" t="s">
        <v>154</v>
      </c>
      <c r="F4" s="12" t="s">
        <v>155</v>
      </c>
      <c r="G4" s="13">
        <v>72.5</v>
      </c>
      <c r="H4" s="77">
        <v>84.6</v>
      </c>
      <c r="I4" s="61">
        <v>0.5</v>
      </c>
      <c r="J4" s="13">
        <v>42.3</v>
      </c>
      <c r="K4" s="13">
        <v>91.6</v>
      </c>
      <c r="L4" s="61">
        <v>0.5</v>
      </c>
      <c r="M4" s="13">
        <v>45.8</v>
      </c>
      <c r="N4" s="78">
        <v>88.1</v>
      </c>
      <c r="O4" s="78">
        <f t="shared" ref="O4:O9" si="0">G4*0.5+N4*0.5</f>
        <v>80.3</v>
      </c>
      <c r="P4" s="22">
        <v>1</v>
      </c>
      <c r="Q4" s="23" t="s">
        <v>373</v>
      </c>
      <c r="R4" s="89"/>
      <c r="S4" s="89"/>
    </row>
    <row r="5" spans="1:21" s="20" customFormat="1" ht="30" customHeight="1">
      <c r="A5" s="99"/>
      <c r="B5" s="58">
        <v>4</v>
      </c>
      <c r="C5" s="12" t="s">
        <v>158</v>
      </c>
      <c r="D5" s="10" t="s">
        <v>43</v>
      </c>
      <c r="E5" s="12" t="s">
        <v>154</v>
      </c>
      <c r="F5" s="12" t="s">
        <v>155</v>
      </c>
      <c r="G5" s="13">
        <v>58.4</v>
      </c>
      <c r="H5" s="77">
        <v>86.2</v>
      </c>
      <c r="I5" s="61">
        <v>0.5</v>
      </c>
      <c r="J5" s="13">
        <v>43.1</v>
      </c>
      <c r="K5" s="13">
        <v>85.4</v>
      </c>
      <c r="L5" s="61">
        <v>0.5</v>
      </c>
      <c r="M5" s="13">
        <v>42.7</v>
      </c>
      <c r="N5" s="78">
        <v>85.8</v>
      </c>
      <c r="O5" s="78">
        <f t="shared" si="0"/>
        <v>72.099999999999994</v>
      </c>
      <c r="P5" s="22">
        <v>2</v>
      </c>
      <c r="Q5" s="23" t="s">
        <v>373</v>
      </c>
      <c r="R5" s="89"/>
      <c r="S5" s="89"/>
    </row>
    <row r="6" spans="1:21" s="20" customFormat="1" ht="30" customHeight="1">
      <c r="A6" s="99"/>
      <c r="B6" s="58">
        <v>3</v>
      </c>
      <c r="C6" s="12" t="s">
        <v>157</v>
      </c>
      <c r="D6" s="10" t="s">
        <v>43</v>
      </c>
      <c r="E6" s="12" t="s">
        <v>154</v>
      </c>
      <c r="F6" s="12" t="s">
        <v>155</v>
      </c>
      <c r="G6" s="13">
        <v>59.7</v>
      </c>
      <c r="H6" s="77">
        <v>80.599999999999994</v>
      </c>
      <c r="I6" s="61">
        <v>0.5</v>
      </c>
      <c r="J6" s="13">
        <v>40.299999999999997</v>
      </c>
      <c r="K6" s="13">
        <v>84.4</v>
      </c>
      <c r="L6" s="61">
        <v>0.5</v>
      </c>
      <c r="M6" s="13">
        <v>42.2</v>
      </c>
      <c r="N6" s="78">
        <v>82.5</v>
      </c>
      <c r="O6" s="78">
        <f t="shared" si="0"/>
        <v>71.099999999999994</v>
      </c>
      <c r="P6" s="22">
        <v>3</v>
      </c>
      <c r="Q6" s="23" t="s">
        <v>373</v>
      </c>
      <c r="R6" s="89"/>
      <c r="S6" s="89"/>
    </row>
    <row r="7" spans="1:21" s="20" customFormat="1" ht="30" customHeight="1">
      <c r="A7" s="99"/>
      <c r="B7" s="58">
        <v>2</v>
      </c>
      <c r="C7" s="12" t="s">
        <v>160</v>
      </c>
      <c r="D7" s="10" t="s">
        <v>10</v>
      </c>
      <c r="E7" s="12" t="s">
        <v>154</v>
      </c>
      <c r="F7" s="12" t="s">
        <v>155</v>
      </c>
      <c r="G7" s="13">
        <v>55.85</v>
      </c>
      <c r="H7" s="77">
        <v>80.599999999999994</v>
      </c>
      <c r="I7" s="61">
        <v>0.5</v>
      </c>
      <c r="J7" s="13">
        <v>40.299999999999997</v>
      </c>
      <c r="K7" s="13">
        <v>81</v>
      </c>
      <c r="L7" s="61">
        <v>0.5</v>
      </c>
      <c r="M7" s="13">
        <v>40.5</v>
      </c>
      <c r="N7" s="78">
        <v>80.8</v>
      </c>
      <c r="O7" s="78">
        <f t="shared" si="0"/>
        <v>68.33</v>
      </c>
      <c r="P7" s="22">
        <v>4</v>
      </c>
      <c r="Q7" s="23" t="s">
        <v>373</v>
      </c>
      <c r="R7" s="89"/>
      <c r="S7" s="89"/>
    </row>
    <row r="8" spans="1:21" s="20" customFormat="1" ht="30" customHeight="1">
      <c r="A8" s="99"/>
      <c r="B8" s="58">
        <v>5</v>
      </c>
      <c r="C8" s="12" t="s">
        <v>159</v>
      </c>
      <c r="D8" s="10" t="s">
        <v>10</v>
      </c>
      <c r="E8" s="12" t="s">
        <v>154</v>
      </c>
      <c r="F8" s="12" t="s">
        <v>155</v>
      </c>
      <c r="G8" s="13">
        <v>56.5</v>
      </c>
      <c r="H8" s="77">
        <v>79.8</v>
      </c>
      <c r="I8" s="61">
        <v>0.5</v>
      </c>
      <c r="J8" s="13">
        <v>39.9</v>
      </c>
      <c r="K8" s="13">
        <v>79.2</v>
      </c>
      <c r="L8" s="61">
        <v>0.5</v>
      </c>
      <c r="M8" s="13">
        <v>39.6</v>
      </c>
      <c r="N8" s="78">
        <v>79.5</v>
      </c>
      <c r="O8" s="78">
        <f t="shared" si="0"/>
        <v>68</v>
      </c>
      <c r="P8" s="22">
        <v>5</v>
      </c>
      <c r="Q8" s="23"/>
      <c r="R8" s="89"/>
      <c r="S8" s="89"/>
    </row>
    <row r="9" spans="1:21" s="20" customFormat="1" ht="30" customHeight="1" thickBot="1">
      <c r="A9" s="100"/>
      <c r="B9" s="81">
        <v>1</v>
      </c>
      <c r="C9" s="28" t="s">
        <v>161</v>
      </c>
      <c r="D9" s="81" t="s">
        <v>43</v>
      </c>
      <c r="E9" s="28" t="s">
        <v>154</v>
      </c>
      <c r="F9" s="28" t="s">
        <v>155</v>
      </c>
      <c r="G9" s="29">
        <v>55.3</v>
      </c>
      <c r="H9" s="85">
        <v>81.2</v>
      </c>
      <c r="I9" s="86">
        <v>0.5</v>
      </c>
      <c r="J9" s="29">
        <v>40.6</v>
      </c>
      <c r="K9" s="29">
        <v>76</v>
      </c>
      <c r="L9" s="86">
        <v>0.5</v>
      </c>
      <c r="M9" s="29">
        <v>38</v>
      </c>
      <c r="N9" s="85">
        <v>78.599999999999994</v>
      </c>
      <c r="O9" s="85">
        <f t="shared" si="0"/>
        <v>66.95</v>
      </c>
      <c r="P9" s="22">
        <v>6</v>
      </c>
      <c r="Q9" s="25"/>
      <c r="R9" s="89"/>
      <c r="S9" s="89"/>
    </row>
    <row r="10" spans="1:21" s="20" customFormat="1" ht="30" customHeight="1">
      <c r="A10" s="8">
        <v>2</v>
      </c>
      <c r="B10" s="8">
        <v>7</v>
      </c>
      <c r="C10" s="51" t="s">
        <v>283</v>
      </c>
      <c r="D10" s="8" t="s">
        <v>10</v>
      </c>
      <c r="E10" s="51" t="s">
        <v>281</v>
      </c>
      <c r="F10" s="51" t="s">
        <v>282</v>
      </c>
      <c r="G10" s="45">
        <v>76.05</v>
      </c>
      <c r="H10" s="87">
        <v>95.9</v>
      </c>
      <c r="I10" s="88">
        <v>0.5</v>
      </c>
      <c r="J10" s="45">
        <v>47.95</v>
      </c>
      <c r="K10" s="45">
        <v>92</v>
      </c>
      <c r="L10" s="88">
        <v>0.5</v>
      </c>
      <c r="M10" s="45">
        <v>46</v>
      </c>
      <c r="N10" s="87">
        <v>93.95</v>
      </c>
      <c r="O10" s="87">
        <v>85.01</v>
      </c>
      <c r="P10" s="8">
        <v>1</v>
      </c>
      <c r="Q10" s="46" t="s">
        <v>373</v>
      </c>
      <c r="R10" s="89"/>
      <c r="S10" s="89"/>
      <c r="T10" s="89"/>
      <c r="U10" s="89"/>
    </row>
  </sheetData>
  <sortState ref="A4:R9">
    <sortCondition descending="1" ref="O4:O9"/>
  </sortState>
  <mergeCells count="15">
    <mergeCell ref="A4:A9"/>
    <mergeCell ref="O2:O3"/>
    <mergeCell ref="P2:P3"/>
    <mergeCell ref="Q2:Q3"/>
    <mergeCell ref="A1:Q1"/>
    <mergeCell ref="H2:J2"/>
    <mergeCell ref="K2:M2"/>
    <mergeCell ref="A2:A3"/>
    <mergeCell ref="B2:B3"/>
    <mergeCell ref="C2:C3"/>
    <mergeCell ref="D2:D3"/>
    <mergeCell ref="E2:E3"/>
    <mergeCell ref="F2:F3"/>
    <mergeCell ref="G2:G3"/>
    <mergeCell ref="N2:N3"/>
  </mergeCells>
  <phoneticPr fontId="1" type="noConversion"/>
  <printOptions horizontalCentered="1"/>
  <pageMargins left="0.39370078740157483" right="0.39370078740157483"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dimension ref="A1:U13"/>
  <sheetViews>
    <sheetView workbookViewId="0">
      <selection activeCell="E4" sqref="E1:E1048576"/>
    </sheetView>
  </sheetViews>
  <sheetFormatPr defaultRowHeight="13.5"/>
  <cols>
    <col min="1" max="1" width="6" customWidth="1"/>
    <col min="2" max="2" width="5.375" style="4" customWidth="1"/>
    <col min="3" max="3" width="7.375" style="4" customWidth="1"/>
    <col min="4" max="4" width="3" customWidth="1"/>
    <col min="5" max="5" width="5.375" customWidth="1"/>
    <col min="6" max="6" width="13.25" customWidth="1"/>
    <col min="7" max="7" width="7.125" customWidth="1"/>
    <col min="8" max="8" width="7.375" style="4" customWidth="1"/>
    <col min="9" max="9" width="8.125" style="4" customWidth="1"/>
    <col min="10" max="11" width="7.375" style="4" customWidth="1"/>
    <col min="12" max="12" width="8.125" style="4" customWidth="1"/>
    <col min="13" max="15" width="7.375" style="4" customWidth="1"/>
    <col min="16" max="16" width="5" style="4" customWidth="1"/>
    <col min="17" max="17" width="11.125" customWidth="1"/>
  </cols>
  <sheetData>
    <row r="1" spans="1:21" s="4" customFormat="1" ht="49.5" customHeight="1">
      <c r="A1" s="94" t="s">
        <v>346</v>
      </c>
      <c r="B1" s="94"/>
      <c r="C1" s="94"/>
      <c r="D1" s="94"/>
      <c r="E1" s="94"/>
      <c r="F1" s="94"/>
      <c r="G1" s="94"/>
      <c r="H1" s="94"/>
      <c r="I1" s="94"/>
      <c r="J1" s="94"/>
      <c r="K1" s="94"/>
      <c r="L1" s="94"/>
      <c r="M1" s="94"/>
      <c r="N1" s="94"/>
      <c r="O1" s="94"/>
      <c r="P1" s="94"/>
      <c r="Q1" s="94"/>
    </row>
    <row r="2" spans="1:21" s="4" customFormat="1" ht="24" customHeight="1">
      <c r="A2" s="122" t="s">
        <v>5</v>
      </c>
      <c r="B2" s="122" t="s">
        <v>6</v>
      </c>
      <c r="C2" s="120" t="s">
        <v>0</v>
      </c>
      <c r="D2" s="120" t="s">
        <v>1</v>
      </c>
      <c r="E2" s="120" t="s">
        <v>2</v>
      </c>
      <c r="F2" s="120" t="s">
        <v>3</v>
      </c>
      <c r="G2" s="120" t="s">
        <v>4</v>
      </c>
      <c r="H2" s="119" t="s">
        <v>361</v>
      </c>
      <c r="I2" s="119"/>
      <c r="J2" s="119"/>
      <c r="K2" s="119" t="s">
        <v>351</v>
      </c>
      <c r="L2" s="119"/>
      <c r="M2" s="119"/>
      <c r="N2" s="124" t="s">
        <v>362</v>
      </c>
      <c r="O2" s="124" t="s">
        <v>368</v>
      </c>
      <c r="P2" s="124" t="s">
        <v>364</v>
      </c>
      <c r="Q2" s="120" t="s">
        <v>365</v>
      </c>
    </row>
    <row r="3" spans="1:21" s="7" customFormat="1" ht="32.25" customHeight="1">
      <c r="A3" s="123"/>
      <c r="B3" s="123"/>
      <c r="C3" s="120"/>
      <c r="D3" s="120"/>
      <c r="E3" s="120"/>
      <c r="F3" s="120"/>
      <c r="G3" s="120"/>
      <c r="H3" s="79" t="s">
        <v>366</v>
      </c>
      <c r="I3" s="59" t="s">
        <v>367</v>
      </c>
      <c r="J3" s="59" t="s">
        <v>360</v>
      </c>
      <c r="K3" s="79" t="s">
        <v>366</v>
      </c>
      <c r="L3" s="59" t="s">
        <v>367</v>
      </c>
      <c r="M3" s="59" t="s">
        <v>360</v>
      </c>
      <c r="N3" s="124"/>
      <c r="O3" s="124"/>
      <c r="P3" s="124"/>
      <c r="Q3" s="120"/>
    </row>
    <row r="4" spans="1:21" s="20" customFormat="1" ht="30" customHeight="1">
      <c r="A4" s="98">
        <v>1</v>
      </c>
      <c r="B4" s="47">
        <v>8</v>
      </c>
      <c r="C4" s="11" t="s">
        <v>164</v>
      </c>
      <c r="D4" s="22" t="s">
        <v>10</v>
      </c>
      <c r="E4" s="12" t="s">
        <v>162</v>
      </c>
      <c r="F4" s="12" t="s">
        <v>163</v>
      </c>
      <c r="G4" s="13">
        <v>77.599999999999994</v>
      </c>
      <c r="H4" s="13">
        <v>87.6</v>
      </c>
      <c r="I4" s="61">
        <v>0.6</v>
      </c>
      <c r="J4" s="13">
        <f t="shared" ref="J4:J13" si="0">H4*I4</f>
        <v>52.56</v>
      </c>
      <c r="K4" s="13">
        <v>81.400000000000006</v>
      </c>
      <c r="L4" s="61">
        <v>0.4</v>
      </c>
      <c r="M4" s="13">
        <f t="shared" ref="M4:M13" si="1">K4*L4</f>
        <v>32.56</v>
      </c>
      <c r="N4" s="13">
        <f t="shared" ref="N4:N13" si="2">M4+J4</f>
        <v>85.12</v>
      </c>
      <c r="O4" s="13">
        <f t="shared" ref="O4:O13" si="3">G4*0.5+N4*0.5</f>
        <v>81.36</v>
      </c>
      <c r="P4" s="22">
        <v>1</v>
      </c>
      <c r="Q4" s="24" t="s">
        <v>373</v>
      </c>
      <c r="S4" s="89"/>
      <c r="T4" s="89"/>
      <c r="U4" s="89"/>
    </row>
    <row r="5" spans="1:21" s="20" customFormat="1" ht="30" customHeight="1">
      <c r="A5" s="99"/>
      <c r="B5" s="22">
        <v>7</v>
      </c>
      <c r="C5" s="12" t="s">
        <v>165</v>
      </c>
      <c r="D5" s="22" t="s">
        <v>10</v>
      </c>
      <c r="E5" s="12" t="s">
        <v>162</v>
      </c>
      <c r="F5" s="12" t="s">
        <v>163</v>
      </c>
      <c r="G5" s="13">
        <v>66.599999999999994</v>
      </c>
      <c r="H5" s="13">
        <v>80.400000000000006</v>
      </c>
      <c r="I5" s="61">
        <v>0.6</v>
      </c>
      <c r="J5" s="13">
        <f t="shared" si="0"/>
        <v>48.24</v>
      </c>
      <c r="K5" s="13">
        <v>78</v>
      </c>
      <c r="L5" s="61">
        <v>0.4</v>
      </c>
      <c r="M5" s="13">
        <f t="shared" si="1"/>
        <v>31.2</v>
      </c>
      <c r="N5" s="13">
        <f t="shared" si="2"/>
        <v>79.44</v>
      </c>
      <c r="O5" s="13">
        <f t="shared" si="3"/>
        <v>73.02</v>
      </c>
      <c r="P5" s="22">
        <v>2</v>
      </c>
      <c r="Q5" s="24" t="s">
        <v>373</v>
      </c>
      <c r="S5" s="89"/>
      <c r="T5" s="89"/>
      <c r="U5" s="89"/>
    </row>
    <row r="6" spans="1:21" s="20" customFormat="1" ht="30" customHeight="1">
      <c r="A6" s="99"/>
      <c r="B6" s="22">
        <v>3</v>
      </c>
      <c r="C6" s="12" t="s">
        <v>166</v>
      </c>
      <c r="D6" s="22" t="s">
        <v>10</v>
      </c>
      <c r="E6" s="12" t="s">
        <v>162</v>
      </c>
      <c r="F6" s="12" t="s">
        <v>163</v>
      </c>
      <c r="G6" s="13">
        <v>64.3</v>
      </c>
      <c r="H6" s="13">
        <v>74</v>
      </c>
      <c r="I6" s="61">
        <v>0.6</v>
      </c>
      <c r="J6" s="13">
        <f t="shared" si="0"/>
        <v>44.4</v>
      </c>
      <c r="K6" s="13">
        <v>73.400000000000006</v>
      </c>
      <c r="L6" s="61">
        <v>0.4</v>
      </c>
      <c r="M6" s="13">
        <f t="shared" si="1"/>
        <v>29.36</v>
      </c>
      <c r="N6" s="13">
        <f t="shared" si="2"/>
        <v>73.760000000000005</v>
      </c>
      <c r="O6" s="13">
        <f t="shared" si="3"/>
        <v>69.03</v>
      </c>
      <c r="P6" s="22">
        <v>3</v>
      </c>
      <c r="Q6" s="24" t="s">
        <v>373</v>
      </c>
      <c r="S6" s="89"/>
      <c r="T6" s="89"/>
      <c r="U6" s="89"/>
    </row>
    <row r="7" spans="1:21" s="20" customFormat="1" ht="30" customHeight="1">
      <c r="A7" s="99"/>
      <c r="B7" s="22">
        <v>6</v>
      </c>
      <c r="C7" s="12" t="s">
        <v>168</v>
      </c>
      <c r="D7" s="22" t="s">
        <v>10</v>
      </c>
      <c r="E7" s="12" t="s">
        <v>162</v>
      </c>
      <c r="F7" s="12" t="s">
        <v>163</v>
      </c>
      <c r="G7" s="13">
        <v>62.4</v>
      </c>
      <c r="H7" s="13">
        <v>74.8</v>
      </c>
      <c r="I7" s="61">
        <v>0.6</v>
      </c>
      <c r="J7" s="13">
        <f t="shared" si="0"/>
        <v>44.88</v>
      </c>
      <c r="K7" s="13">
        <v>74</v>
      </c>
      <c r="L7" s="61">
        <v>0.4</v>
      </c>
      <c r="M7" s="13">
        <f t="shared" si="1"/>
        <v>29.6</v>
      </c>
      <c r="N7" s="13">
        <f t="shared" si="2"/>
        <v>74.48</v>
      </c>
      <c r="O7" s="13">
        <f t="shared" si="3"/>
        <v>68.44</v>
      </c>
      <c r="P7" s="22">
        <v>4</v>
      </c>
      <c r="Q7" s="24" t="s">
        <v>373</v>
      </c>
      <c r="S7" s="89"/>
      <c r="T7" s="89"/>
      <c r="U7" s="89"/>
    </row>
    <row r="8" spans="1:21" s="20" customFormat="1" ht="30" customHeight="1">
      <c r="A8" s="99"/>
      <c r="B8" s="22">
        <v>5</v>
      </c>
      <c r="C8" s="12" t="s">
        <v>167</v>
      </c>
      <c r="D8" s="22" t="s">
        <v>10</v>
      </c>
      <c r="E8" s="12" t="s">
        <v>162</v>
      </c>
      <c r="F8" s="12" t="s">
        <v>163</v>
      </c>
      <c r="G8" s="13">
        <v>63.5</v>
      </c>
      <c r="H8" s="13">
        <v>78</v>
      </c>
      <c r="I8" s="61">
        <v>0.6</v>
      </c>
      <c r="J8" s="13">
        <f t="shared" si="0"/>
        <v>46.8</v>
      </c>
      <c r="K8" s="13">
        <v>64.2</v>
      </c>
      <c r="L8" s="61">
        <v>0.4</v>
      </c>
      <c r="M8" s="13">
        <f t="shared" si="1"/>
        <v>25.68</v>
      </c>
      <c r="N8" s="13">
        <f t="shared" si="2"/>
        <v>72.48</v>
      </c>
      <c r="O8" s="13">
        <f t="shared" si="3"/>
        <v>67.989999999999995</v>
      </c>
      <c r="P8" s="22">
        <v>5</v>
      </c>
      <c r="Q8" s="24" t="s">
        <v>373</v>
      </c>
      <c r="S8" s="89"/>
      <c r="T8" s="89"/>
      <c r="U8" s="89"/>
    </row>
    <row r="9" spans="1:21" s="20" customFormat="1" ht="30" customHeight="1">
      <c r="A9" s="99"/>
      <c r="B9" s="22">
        <v>1</v>
      </c>
      <c r="C9" s="12" t="s">
        <v>169</v>
      </c>
      <c r="D9" s="22" t="s">
        <v>10</v>
      </c>
      <c r="E9" s="12" t="s">
        <v>162</v>
      </c>
      <c r="F9" s="12" t="s">
        <v>163</v>
      </c>
      <c r="G9" s="13">
        <v>52</v>
      </c>
      <c r="H9" s="13">
        <v>67</v>
      </c>
      <c r="I9" s="61">
        <v>0.6</v>
      </c>
      <c r="J9" s="13">
        <f t="shared" si="0"/>
        <v>40.200000000000003</v>
      </c>
      <c r="K9" s="13">
        <v>68.599999999999994</v>
      </c>
      <c r="L9" s="61">
        <v>0.4</v>
      </c>
      <c r="M9" s="13">
        <f t="shared" si="1"/>
        <v>27.44</v>
      </c>
      <c r="N9" s="13">
        <f t="shared" si="2"/>
        <v>67.64</v>
      </c>
      <c r="O9" s="13">
        <f t="shared" si="3"/>
        <v>59.82</v>
      </c>
      <c r="P9" s="22">
        <v>6</v>
      </c>
      <c r="Q9" s="24"/>
      <c r="S9" s="89"/>
      <c r="T9" s="89"/>
      <c r="U9" s="89"/>
    </row>
    <row r="10" spans="1:21" s="20" customFormat="1" ht="30" customHeight="1">
      <c r="A10" s="99"/>
      <c r="B10" s="22">
        <v>4</v>
      </c>
      <c r="C10" s="12" t="s">
        <v>170</v>
      </c>
      <c r="D10" s="22" t="s">
        <v>10</v>
      </c>
      <c r="E10" s="12" t="s">
        <v>162</v>
      </c>
      <c r="F10" s="12" t="s">
        <v>163</v>
      </c>
      <c r="G10" s="13">
        <v>50.5</v>
      </c>
      <c r="H10" s="13">
        <v>65.400000000000006</v>
      </c>
      <c r="I10" s="61">
        <v>0.6</v>
      </c>
      <c r="J10" s="13">
        <f t="shared" si="0"/>
        <v>39.24</v>
      </c>
      <c r="K10" s="13">
        <v>70.8</v>
      </c>
      <c r="L10" s="61">
        <v>0.4</v>
      </c>
      <c r="M10" s="13">
        <f t="shared" si="1"/>
        <v>28.32</v>
      </c>
      <c r="N10" s="13">
        <f t="shared" si="2"/>
        <v>67.56</v>
      </c>
      <c r="O10" s="13">
        <f t="shared" si="3"/>
        <v>59.03</v>
      </c>
      <c r="P10" s="22">
        <v>7</v>
      </c>
      <c r="Q10" s="24"/>
      <c r="S10" s="89"/>
      <c r="T10" s="89"/>
      <c r="U10" s="89"/>
    </row>
    <row r="11" spans="1:21" s="20" customFormat="1" ht="30" customHeight="1" thickBot="1">
      <c r="A11" s="99"/>
      <c r="B11" s="81">
        <v>2</v>
      </c>
      <c r="C11" s="28" t="s">
        <v>171</v>
      </c>
      <c r="D11" s="81" t="s">
        <v>10</v>
      </c>
      <c r="E11" s="28" t="s">
        <v>162</v>
      </c>
      <c r="F11" s="28" t="s">
        <v>163</v>
      </c>
      <c r="G11" s="29">
        <v>50.4</v>
      </c>
      <c r="H11" s="29">
        <v>66</v>
      </c>
      <c r="I11" s="86">
        <v>0.6</v>
      </c>
      <c r="J11" s="29">
        <f t="shared" si="0"/>
        <v>39.6</v>
      </c>
      <c r="K11" s="29">
        <v>50.2</v>
      </c>
      <c r="L11" s="86">
        <v>0.4</v>
      </c>
      <c r="M11" s="29">
        <f t="shared" si="1"/>
        <v>20.079999999999998</v>
      </c>
      <c r="N11" s="29">
        <f t="shared" si="2"/>
        <v>59.68</v>
      </c>
      <c r="O11" s="29">
        <f t="shared" si="3"/>
        <v>55.04</v>
      </c>
      <c r="P11" s="81">
        <v>8</v>
      </c>
      <c r="Q11" s="25"/>
      <c r="S11" s="89"/>
      <c r="T11" s="89"/>
      <c r="U11" s="89"/>
    </row>
    <row r="12" spans="1:21" s="20" customFormat="1" ht="30" customHeight="1">
      <c r="A12" s="95">
        <v>2</v>
      </c>
      <c r="B12" s="8">
        <v>10</v>
      </c>
      <c r="C12" s="51" t="s">
        <v>286</v>
      </c>
      <c r="D12" s="8" t="s">
        <v>10</v>
      </c>
      <c r="E12" s="51" t="s">
        <v>284</v>
      </c>
      <c r="F12" s="51" t="s">
        <v>285</v>
      </c>
      <c r="G12" s="45">
        <v>64.2</v>
      </c>
      <c r="H12" s="45">
        <v>83.6</v>
      </c>
      <c r="I12" s="88">
        <v>0.6</v>
      </c>
      <c r="J12" s="45">
        <f t="shared" si="0"/>
        <v>50.16</v>
      </c>
      <c r="K12" s="45">
        <v>78</v>
      </c>
      <c r="L12" s="88">
        <v>0.4</v>
      </c>
      <c r="M12" s="45">
        <f t="shared" si="1"/>
        <v>31.2</v>
      </c>
      <c r="N12" s="45">
        <f t="shared" si="2"/>
        <v>81.36</v>
      </c>
      <c r="O12" s="45">
        <f t="shared" si="3"/>
        <v>72.78</v>
      </c>
      <c r="P12" s="8">
        <v>1</v>
      </c>
      <c r="Q12" s="46" t="s">
        <v>374</v>
      </c>
      <c r="S12" s="89"/>
      <c r="T12" s="89"/>
      <c r="U12" s="89"/>
    </row>
    <row r="13" spans="1:21" s="20" customFormat="1" ht="30" customHeight="1">
      <c r="A13" s="97"/>
      <c r="B13" s="22">
        <v>9</v>
      </c>
      <c r="C13" s="12" t="s">
        <v>287</v>
      </c>
      <c r="D13" s="22" t="s">
        <v>43</v>
      </c>
      <c r="E13" s="12" t="s">
        <v>284</v>
      </c>
      <c r="F13" s="12" t="s">
        <v>285</v>
      </c>
      <c r="G13" s="13">
        <v>56.5</v>
      </c>
      <c r="H13" s="13">
        <v>74.8</v>
      </c>
      <c r="I13" s="61">
        <v>0.6</v>
      </c>
      <c r="J13" s="13">
        <f t="shared" si="0"/>
        <v>44.88</v>
      </c>
      <c r="K13" s="13">
        <v>87.6</v>
      </c>
      <c r="L13" s="61">
        <v>0.4</v>
      </c>
      <c r="M13" s="13">
        <f t="shared" si="1"/>
        <v>35.04</v>
      </c>
      <c r="N13" s="13">
        <f t="shared" si="2"/>
        <v>79.92</v>
      </c>
      <c r="O13" s="13">
        <f t="shared" si="3"/>
        <v>68.209999999999994</v>
      </c>
      <c r="P13" s="22">
        <v>2</v>
      </c>
      <c r="Q13" s="24"/>
      <c r="S13" s="89"/>
      <c r="T13" s="89"/>
      <c r="U13" s="89"/>
    </row>
  </sheetData>
  <sortState ref="A12:Y13">
    <sortCondition descending="1" ref="O12:O13"/>
  </sortState>
  <mergeCells count="16">
    <mergeCell ref="B2:B3"/>
    <mergeCell ref="A4:A11"/>
    <mergeCell ref="A12:A13"/>
    <mergeCell ref="A1:Q1"/>
    <mergeCell ref="A2:A3"/>
    <mergeCell ref="K2:M2"/>
    <mergeCell ref="H2:J2"/>
    <mergeCell ref="C2:C3"/>
    <mergeCell ref="D2:D3"/>
    <mergeCell ref="E2:E3"/>
    <mergeCell ref="F2:F3"/>
    <mergeCell ref="G2:G3"/>
    <mergeCell ref="N2:N3"/>
    <mergeCell ref="O2:O3"/>
    <mergeCell ref="P2:P3"/>
    <mergeCell ref="Q2:Q3"/>
  </mergeCells>
  <phoneticPr fontId="1" type="noConversion"/>
  <printOptions horizontalCentered="1"/>
  <pageMargins left="0.19685039370078741" right="0.19685039370078741"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dimension ref="A1:U15"/>
  <sheetViews>
    <sheetView zoomScaleNormal="100" workbookViewId="0">
      <selection activeCell="D24" sqref="D24"/>
    </sheetView>
  </sheetViews>
  <sheetFormatPr defaultRowHeight="13.5"/>
  <cols>
    <col min="1" max="1" width="5.125" style="4" customWidth="1"/>
    <col min="2" max="2" width="5.125" customWidth="1"/>
    <col min="3" max="3" width="6.75" customWidth="1"/>
    <col min="4" max="4" width="4.25" customWidth="1"/>
    <col min="5" max="5" width="4.875" customWidth="1"/>
    <col min="6" max="6" width="12.875" customWidth="1"/>
    <col min="7" max="7" width="7" customWidth="1"/>
    <col min="8" max="8" width="7.375" style="4" customWidth="1"/>
    <col min="9" max="9" width="8.125" style="4" customWidth="1"/>
    <col min="10" max="11" width="7.375" style="4" customWidth="1"/>
    <col min="12" max="12" width="8.125" style="4" customWidth="1"/>
    <col min="13" max="15" width="7.375" style="4" customWidth="1"/>
    <col min="16" max="16" width="5.625" style="4" customWidth="1"/>
    <col min="17" max="17" width="10.625" style="4" customWidth="1"/>
  </cols>
  <sheetData>
    <row r="1" spans="1:21" s="4" customFormat="1" ht="49.5" customHeight="1">
      <c r="A1" s="94" t="s">
        <v>347</v>
      </c>
      <c r="B1" s="94"/>
      <c r="C1" s="94"/>
      <c r="D1" s="94"/>
      <c r="E1" s="94"/>
      <c r="F1" s="94"/>
      <c r="G1" s="94"/>
      <c r="H1" s="94"/>
      <c r="I1" s="94"/>
      <c r="J1" s="94"/>
      <c r="K1" s="94"/>
      <c r="L1" s="94"/>
      <c r="M1" s="94"/>
      <c r="N1" s="94"/>
      <c r="O1" s="94"/>
      <c r="P1" s="94"/>
      <c r="Q1" s="94"/>
    </row>
    <row r="2" spans="1:21" s="4" customFormat="1" ht="31.5" customHeight="1">
      <c r="A2" s="120" t="s">
        <v>5</v>
      </c>
      <c r="B2" s="120" t="s">
        <v>6</v>
      </c>
      <c r="C2" s="120" t="s">
        <v>0</v>
      </c>
      <c r="D2" s="120" t="s">
        <v>1</v>
      </c>
      <c r="E2" s="120" t="s">
        <v>2</v>
      </c>
      <c r="F2" s="120" t="s">
        <v>3</v>
      </c>
      <c r="G2" s="120" t="s">
        <v>4</v>
      </c>
      <c r="H2" s="119" t="s">
        <v>349</v>
      </c>
      <c r="I2" s="119"/>
      <c r="J2" s="119"/>
      <c r="K2" s="119" t="s">
        <v>361</v>
      </c>
      <c r="L2" s="119"/>
      <c r="M2" s="119"/>
      <c r="N2" s="124" t="s">
        <v>362</v>
      </c>
      <c r="O2" s="124" t="s">
        <v>363</v>
      </c>
      <c r="P2" s="124" t="s">
        <v>364</v>
      </c>
      <c r="Q2" s="120" t="s">
        <v>365</v>
      </c>
    </row>
    <row r="3" spans="1:21" s="7" customFormat="1" ht="32.25" customHeight="1">
      <c r="A3" s="120"/>
      <c r="B3" s="120"/>
      <c r="C3" s="120"/>
      <c r="D3" s="120"/>
      <c r="E3" s="120"/>
      <c r="F3" s="120"/>
      <c r="G3" s="120"/>
      <c r="H3" s="79" t="s">
        <v>366</v>
      </c>
      <c r="I3" s="59" t="s">
        <v>369</v>
      </c>
      <c r="J3" s="59" t="s">
        <v>360</v>
      </c>
      <c r="K3" s="79" t="s">
        <v>366</v>
      </c>
      <c r="L3" s="59" t="s">
        <v>369</v>
      </c>
      <c r="M3" s="59" t="s">
        <v>360</v>
      </c>
      <c r="N3" s="124"/>
      <c r="O3" s="124"/>
      <c r="P3" s="124"/>
      <c r="Q3" s="120"/>
    </row>
    <row r="4" spans="1:21" s="6" customFormat="1" ht="24.95" customHeight="1">
      <c r="A4" s="98">
        <v>1</v>
      </c>
      <c r="B4" s="57">
        <v>4</v>
      </c>
      <c r="C4" s="11" t="s">
        <v>174</v>
      </c>
      <c r="D4" s="10" t="s">
        <v>10</v>
      </c>
      <c r="E4" s="12" t="s">
        <v>172</v>
      </c>
      <c r="F4" s="12" t="s">
        <v>173</v>
      </c>
      <c r="G4" s="13">
        <v>75.5</v>
      </c>
      <c r="H4" s="13">
        <v>96.4</v>
      </c>
      <c r="I4" s="80">
        <v>0.4</v>
      </c>
      <c r="J4" s="13">
        <f t="shared" ref="J4:J15" si="0">H4*I4</f>
        <v>38.56</v>
      </c>
      <c r="K4" s="13">
        <v>86.56</v>
      </c>
      <c r="L4" s="61">
        <v>0.6</v>
      </c>
      <c r="M4" s="13">
        <f t="shared" ref="M4:M15" si="1">K4*L4</f>
        <v>51.94</v>
      </c>
      <c r="N4" s="13">
        <f t="shared" ref="N4:N15" si="2">J4+M4</f>
        <v>90.5</v>
      </c>
      <c r="O4" s="13">
        <f t="shared" ref="O4:O15" si="3">G4*0.5+N4*0.5</f>
        <v>83</v>
      </c>
      <c r="P4" s="22">
        <v>1</v>
      </c>
      <c r="Q4" s="58" t="s">
        <v>375</v>
      </c>
      <c r="S4" s="90"/>
      <c r="T4" s="90"/>
      <c r="U4" s="90"/>
    </row>
    <row r="5" spans="1:21" s="6" customFormat="1" ht="24.95" customHeight="1">
      <c r="A5" s="99"/>
      <c r="B5" s="58">
        <v>3</v>
      </c>
      <c r="C5" s="12" t="s">
        <v>175</v>
      </c>
      <c r="D5" s="22" t="s">
        <v>10</v>
      </c>
      <c r="E5" s="12" t="s">
        <v>172</v>
      </c>
      <c r="F5" s="12" t="s">
        <v>173</v>
      </c>
      <c r="G5" s="13">
        <v>69.900000000000006</v>
      </c>
      <c r="H5" s="13">
        <v>97.8</v>
      </c>
      <c r="I5" s="80">
        <v>0.4</v>
      </c>
      <c r="J5" s="13">
        <f t="shared" si="0"/>
        <v>39.119999999999997</v>
      </c>
      <c r="K5" s="13">
        <v>94.46</v>
      </c>
      <c r="L5" s="61">
        <v>0.6</v>
      </c>
      <c r="M5" s="13">
        <f t="shared" si="1"/>
        <v>56.68</v>
      </c>
      <c r="N5" s="13">
        <f t="shared" si="2"/>
        <v>95.8</v>
      </c>
      <c r="O5" s="13">
        <f t="shared" si="3"/>
        <v>82.85</v>
      </c>
      <c r="P5" s="22">
        <v>2</v>
      </c>
      <c r="Q5" s="58" t="s">
        <v>375</v>
      </c>
      <c r="S5" s="90"/>
      <c r="T5" s="90"/>
      <c r="U5" s="90"/>
    </row>
    <row r="6" spans="1:21" s="6" customFormat="1" ht="24.95" customHeight="1">
      <c r="A6" s="99"/>
      <c r="B6" s="22">
        <v>6</v>
      </c>
      <c r="C6" s="12" t="s">
        <v>177</v>
      </c>
      <c r="D6" s="10" t="s">
        <v>10</v>
      </c>
      <c r="E6" s="12" t="s">
        <v>172</v>
      </c>
      <c r="F6" s="12" t="s">
        <v>173</v>
      </c>
      <c r="G6" s="13">
        <v>68.7</v>
      </c>
      <c r="H6" s="13">
        <v>85.2</v>
      </c>
      <c r="I6" s="80">
        <v>0.4</v>
      </c>
      <c r="J6" s="13">
        <f t="shared" si="0"/>
        <v>34.08</v>
      </c>
      <c r="K6" s="13">
        <v>89.76</v>
      </c>
      <c r="L6" s="61">
        <v>0.6</v>
      </c>
      <c r="M6" s="13">
        <f t="shared" si="1"/>
        <v>53.86</v>
      </c>
      <c r="N6" s="13">
        <f t="shared" si="2"/>
        <v>87.94</v>
      </c>
      <c r="O6" s="13">
        <f t="shared" si="3"/>
        <v>78.319999999999993</v>
      </c>
      <c r="P6" s="22">
        <v>3</v>
      </c>
      <c r="Q6" s="58" t="s">
        <v>375</v>
      </c>
      <c r="S6" s="90"/>
      <c r="T6" s="90"/>
      <c r="U6" s="90"/>
    </row>
    <row r="7" spans="1:21" s="6" customFormat="1" ht="24.95" customHeight="1">
      <c r="A7" s="99"/>
      <c r="B7" s="58">
        <v>8</v>
      </c>
      <c r="C7" s="12" t="s">
        <v>179</v>
      </c>
      <c r="D7" s="10" t="s">
        <v>10</v>
      </c>
      <c r="E7" s="12" t="s">
        <v>172</v>
      </c>
      <c r="F7" s="12" t="s">
        <v>173</v>
      </c>
      <c r="G7" s="13">
        <v>64.599999999999994</v>
      </c>
      <c r="H7" s="13">
        <v>90</v>
      </c>
      <c r="I7" s="80">
        <v>0.4</v>
      </c>
      <c r="J7" s="13">
        <f t="shared" si="0"/>
        <v>36</v>
      </c>
      <c r="K7" s="13">
        <v>89.94</v>
      </c>
      <c r="L7" s="61">
        <v>0.6</v>
      </c>
      <c r="M7" s="13">
        <f t="shared" si="1"/>
        <v>53.96</v>
      </c>
      <c r="N7" s="13">
        <f t="shared" si="2"/>
        <v>89.96</v>
      </c>
      <c r="O7" s="13">
        <f t="shared" si="3"/>
        <v>77.28</v>
      </c>
      <c r="P7" s="22">
        <v>4</v>
      </c>
      <c r="Q7" s="58" t="s">
        <v>375</v>
      </c>
      <c r="S7" s="90"/>
      <c r="T7" s="90"/>
      <c r="U7" s="90"/>
    </row>
    <row r="8" spans="1:21" s="6" customFormat="1" ht="24.95" customHeight="1">
      <c r="A8" s="99"/>
      <c r="B8" s="58">
        <v>7</v>
      </c>
      <c r="C8" s="12" t="s">
        <v>180</v>
      </c>
      <c r="D8" s="10" t="s">
        <v>10</v>
      </c>
      <c r="E8" s="12" t="s">
        <v>172</v>
      </c>
      <c r="F8" s="12" t="s">
        <v>173</v>
      </c>
      <c r="G8" s="13">
        <v>64</v>
      </c>
      <c r="H8" s="13">
        <v>91.4</v>
      </c>
      <c r="I8" s="80">
        <v>0.4</v>
      </c>
      <c r="J8" s="13">
        <f t="shared" si="0"/>
        <v>36.56</v>
      </c>
      <c r="K8" s="13">
        <v>89.88</v>
      </c>
      <c r="L8" s="61">
        <v>0.6</v>
      </c>
      <c r="M8" s="13">
        <f t="shared" si="1"/>
        <v>53.93</v>
      </c>
      <c r="N8" s="13">
        <f t="shared" si="2"/>
        <v>90.49</v>
      </c>
      <c r="O8" s="13">
        <f t="shared" si="3"/>
        <v>77.25</v>
      </c>
      <c r="P8" s="22">
        <v>5</v>
      </c>
      <c r="Q8" s="58"/>
      <c r="S8" s="90"/>
      <c r="T8" s="90"/>
      <c r="U8" s="90"/>
    </row>
    <row r="9" spans="1:21" s="6" customFormat="1" ht="24.95" customHeight="1">
      <c r="A9" s="99"/>
      <c r="B9" s="5">
        <v>5</v>
      </c>
      <c r="C9" s="12" t="s">
        <v>176</v>
      </c>
      <c r="D9" s="10" t="s">
        <v>10</v>
      </c>
      <c r="E9" s="12" t="s">
        <v>172</v>
      </c>
      <c r="F9" s="12" t="s">
        <v>173</v>
      </c>
      <c r="G9" s="13">
        <v>68.7</v>
      </c>
      <c r="H9" s="13">
        <v>81</v>
      </c>
      <c r="I9" s="80">
        <v>0.4</v>
      </c>
      <c r="J9" s="13">
        <f t="shared" si="0"/>
        <v>32.4</v>
      </c>
      <c r="K9" s="13">
        <v>85.52</v>
      </c>
      <c r="L9" s="61">
        <v>0.6</v>
      </c>
      <c r="M9" s="13">
        <f t="shared" si="1"/>
        <v>51.31</v>
      </c>
      <c r="N9" s="13">
        <f t="shared" si="2"/>
        <v>83.71</v>
      </c>
      <c r="O9" s="13">
        <f t="shared" si="3"/>
        <v>76.209999999999994</v>
      </c>
      <c r="P9" s="22">
        <v>6</v>
      </c>
      <c r="Q9" s="58"/>
      <c r="S9" s="90"/>
      <c r="T9" s="90"/>
      <c r="U9" s="90"/>
    </row>
    <row r="10" spans="1:21" s="6" customFormat="1" ht="24.95" customHeight="1">
      <c r="A10" s="99"/>
      <c r="B10" s="5">
        <v>1</v>
      </c>
      <c r="C10" s="12" t="s">
        <v>181</v>
      </c>
      <c r="D10" s="10" t="s">
        <v>10</v>
      </c>
      <c r="E10" s="12" t="s">
        <v>172</v>
      </c>
      <c r="F10" s="12" t="s">
        <v>173</v>
      </c>
      <c r="G10" s="13">
        <v>62.3</v>
      </c>
      <c r="H10" s="13">
        <v>83.4</v>
      </c>
      <c r="I10" s="80">
        <v>0.4</v>
      </c>
      <c r="J10" s="13">
        <f t="shared" si="0"/>
        <v>33.36</v>
      </c>
      <c r="K10" s="13">
        <v>88.7</v>
      </c>
      <c r="L10" s="61">
        <v>0.6</v>
      </c>
      <c r="M10" s="13">
        <f t="shared" si="1"/>
        <v>53.22</v>
      </c>
      <c r="N10" s="13">
        <f t="shared" si="2"/>
        <v>86.58</v>
      </c>
      <c r="O10" s="13">
        <f t="shared" si="3"/>
        <v>74.44</v>
      </c>
      <c r="P10" s="22">
        <v>7</v>
      </c>
      <c r="Q10" s="58"/>
      <c r="S10" s="90"/>
      <c r="T10" s="90"/>
      <c r="U10" s="90"/>
    </row>
    <row r="11" spans="1:21" s="6" customFormat="1" ht="24.95" customHeight="1">
      <c r="A11" s="99"/>
      <c r="B11" s="58">
        <v>9</v>
      </c>
      <c r="C11" s="12" t="s">
        <v>178</v>
      </c>
      <c r="D11" s="22" t="s">
        <v>10</v>
      </c>
      <c r="E11" s="12" t="s">
        <v>172</v>
      </c>
      <c r="F11" s="12" t="s">
        <v>173</v>
      </c>
      <c r="G11" s="13">
        <v>64.8</v>
      </c>
      <c r="H11" s="13">
        <v>78.8</v>
      </c>
      <c r="I11" s="80">
        <v>0.4</v>
      </c>
      <c r="J11" s="13">
        <f t="shared" si="0"/>
        <v>31.52</v>
      </c>
      <c r="K11" s="13">
        <v>83.8</v>
      </c>
      <c r="L11" s="61">
        <v>0.6</v>
      </c>
      <c r="M11" s="13">
        <f t="shared" si="1"/>
        <v>50.28</v>
      </c>
      <c r="N11" s="13">
        <f t="shared" si="2"/>
        <v>81.8</v>
      </c>
      <c r="O11" s="13">
        <f t="shared" si="3"/>
        <v>73.3</v>
      </c>
      <c r="P11" s="22">
        <v>8</v>
      </c>
      <c r="Q11" s="58"/>
      <c r="S11" s="90"/>
      <c r="T11" s="90"/>
      <c r="U11" s="90"/>
    </row>
    <row r="12" spans="1:21" s="6" customFormat="1" ht="24.95" customHeight="1" thickBot="1">
      <c r="A12" s="100"/>
      <c r="B12" s="81">
        <v>2</v>
      </c>
      <c r="C12" s="28" t="s">
        <v>182</v>
      </c>
      <c r="D12" s="81" t="s">
        <v>10</v>
      </c>
      <c r="E12" s="28" t="s">
        <v>172</v>
      </c>
      <c r="F12" s="28" t="s">
        <v>173</v>
      </c>
      <c r="G12" s="29">
        <v>57.4</v>
      </c>
      <c r="H12" s="29">
        <v>76.599999999999994</v>
      </c>
      <c r="I12" s="86">
        <v>0.4</v>
      </c>
      <c r="J12" s="29">
        <f t="shared" si="0"/>
        <v>30.64</v>
      </c>
      <c r="K12" s="29">
        <v>91.84</v>
      </c>
      <c r="L12" s="86">
        <v>0.6</v>
      </c>
      <c r="M12" s="29">
        <f t="shared" si="1"/>
        <v>55.1</v>
      </c>
      <c r="N12" s="29">
        <f t="shared" si="2"/>
        <v>85.74</v>
      </c>
      <c r="O12" s="29">
        <f t="shared" si="3"/>
        <v>71.569999999999993</v>
      </c>
      <c r="P12" s="81">
        <v>9</v>
      </c>
      <c r="Q12" s="81"/>
      <c r="S12" s="90"/>
      <c r="T12" s="90"/>
      <c r="U12" s="90"/>
    </row>
    <row r="13" spans="1:21" s="6" customFormat="1" ht="24.95" customHeight="1">
      <c r="A13" s="95">
        <v>2</v>
      </c>
      <c r="B13" s="8">
        <v>12</v>
      </c>
      <c r="C13" s="51" t="s">
        <v>290</v>
      </c>
      <c r="D13" s="8" t="s">
        <v>10</v>
      </c>
      <c r="E13" s="51" t="s">
        <v>288</v>
      </c>
      <c r="F13" s="51" t="s">
        <v>289</v>
      </c>
      <c r="G13" s="45">
        <v>69.3</v>
      </c>
      <c r="H13" s="45">
        <v>94.2</v>
      </c>
      <c r="I13" s="88">
        <v>0.4</v>
      </c>
      <c r="J13" s="45">
        <f t="shared" si="0"/>
        <v>37.68</v>
      </c>
      <c r="K13" s="45">
        <v>88.2</v>
      </c>
      <c r="L13" s="88">
        <v>0.6</v>
      </c>
      <c r="M13" s="45">
        <f t="shared" si="1"/>
        <v>52.92</v>
      </c>
      <c r="N13" s="45">
        <f t="shared" si="2"/>
        <v>90.6</v>
      </c>
      <c r="O13" s="45">
        <f t="shared" si="3"/>
        <v>79.95</v>
      </c>
      <c r="P13" s="8">
        <v>1</v>
      </c>
      <c r="Q13" s="8" t="s">
        <v>375</v>
      </c>
      <c r="S13" s="90"/>
      <c r="T13" s="90"/>
      <c r="U13" s="90"/>
    </row>
    <row r="14" spans="1:21" s="6" customFormat="1" ht="24.95" customHeight="1">
      <c r="A14" s="96"/>
      <c r="B14" s="5">
        <v>11</v>
      </c>
      <c r="C14" s="12" t="s">
        <v>292</v>
      </c>
      <c r="D14" s="10" t="s">
        <v>10</v>
      </c>
      <c r="E14" s="12" t="s">
        <v>288</v>
      </c>
      <c r="F14" s="12" t="s">
        <v>289</v>
      </c>
      <c r="G14" s="13">
        <v>65.2</v>
      </c>
      <c r="H14" s="13">
        <v>92.6</v>
      </c>
      <c r="I14" s="80">
        <v>0.4</v>
      </c>
      <c r="J14" s="13">
        <f t="shared" si="0"/>
        <v>37.04</v>
      </c>
      <c r="K14" s="13">
        <v>93.2</v>
      </c>
      <c r="L14" s="61">
        <v>0.6</v>
      </c>
      <c r="M14" s="13">
        <f t="shared" si="1"/>
        <v>55.92</v>
      </c>
      <c r="N14" s="13">
        <f t="shared" si="2"/>
        <v>92.96</v>
      </c>
      <c r="O14" s="13">
        <f t="shared" si="3"/>
        <v>79.08</v>
      </c>
      <c r="P14" s="22">
        <v>2</v>
      </c>
      <c r="Q14" s="58" t="s">
        <v>375</v>
      </c>
      <c r="S14" s="90"/>
      <c r="T14" s="90"/>
      <c r="U14" s="90"/>
    </row>
    <row r="15" spans="1:21" s="6" customFormat="1" ht="24.95" customHeight="1">
      <c r="A15" s="97"/>
      <c r="B15" s="58">
        <v>10</v>
      </c>
      <c r="C15" s="12" t="s">
        <v>291</v>
      </c>
      <c r="D15" s="22" t="s">
        <v>10</v>
      </c>
      <c r="E15" s="12" t="s">
        <v>288</v>
      </c>
      <c r="F15" s="12" t="s">
        <v>289</v>
      </c>
      <c r="G15" s="13">
        <v>65.900000000000006</v>
      </c>
      <c r="H15" s="13">
        <v>87.6</v>
      </c>
      <c r="I15" s="80">
        <v>0.4</v>
      </c>
      <c r="J15" s="13">
        <f t="shared" si="0"/>
        <v>35.04</v>
      </c>
      <c r="K15" s="13">
        <v>88.6</v>
      </c>
      <c r="L15" s="61">
        <v>0.6</v>
      </c>
      <c r="M15" s="13">
        <f t="shared" si="1"/>
        <v>53.16</v>
      </c>
      <c r="N15" s="13">
        <f t="shared" si="2"/>
        <v>88.2</v>
      </c>
      <c r="O15" s="13">
        <f t="shared" si="3"/>
        <v>77.05</v>
      </c>
      <c r="P15" s="22">
        <v>3</v>
      </c>
      <c r="Q15" s="58"/>
      <c r="S15" s="90"/>
      <c r="T15" s="90"/>
      <c r="U15" s="90"/>
    </row>
  </sheetData>
  <sortState ref="A13:R15">
    <sortCondition descending="1" ref="O13:O15"/>
  </sortState>
  <mergeCells count="16">
    <mergeCell ref="O2:O3"/>
    <mergeCell ref="A4:A12"/>
    <mergeCell ref="A13:A15"/>
    <mergeCell ref="P2:P3"/>
    <mergeCell ref="Q2:Q3"/>
    <mergeCell ref="A1:Q1"/>
    <mergeCell ref="A2:A3"/>
    <mergeCell ref="B2:B3"/>
    <mergeCell ref="C2:C3"/>
    <mergeCell ref="D2:D3"/>
    <mergeCell ref="E2:E3"/>
    <mergeCell ref="F2:F3"/>
    <mergeCell ref="G2:G3"/>
    <mergeCell ref="H2:J2"/>
    <mergeCell ref="K2:M2"/>
    <mergeCell ref="N2:N3"/>
  </mergeCells>
  <phoneticPr fontId="1" type="noConversion"/>
  <printOptions horizontalCentered="1"/>
  <pageMargins left="0.19685039370078741" right="0.19685039370078741"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K22"/>
  <sheetViews>
    <sheetView workbookViewId="0">
      <selection activeCell="M5" sqref="M5"/>
    </sheetView>
  </sheetViews>
  <sheetFormatPr defaultRowHeight="13.5"/>
  <cols>
    <col min="1" max="1" width="9" style="4" customWidth="1"/>
    <col min="2" max="2" width="7.75" style="4" customWidth="1"/>
    <col min="3" max="4" width="9" style="4"/>
    <col min="5" max="5" width="11.375" style="4" customWidth="1"/>
    <col min="6" max="6" width="20.75" style="4" customWidth="1"/>
    <col min="7" max="7" width="11.25" style="4" customWidth="1"/>
    <col min="8" max="8" width="10.125" style="4" customWidth="1"/>
    <col min="9" max="9" width="9" style="33" customWidth="1"/>
    <col min="10" max="10" width="7.75" style="4" customWidth="1"/>
    <col min="11" max="11" width="11.25" style="4" customWidth="1"/>
    <col min="12" max="12" width="10.5" style="4" customWidth="1"/>
    <col min="13" max="16384" width="9" style="4"/>
  </cols>
  <sheetData>
    <row r="1" spans="1:11" ht="49.5" customHeight="1">
      <c r="A1" s="94" t="s">
        <v>336</v>
      </c>
      <c r="B1" s="94"/>
      <c r="C1" s="94"/>
      <c r="D1" s="94"/>
      <c r="E1" s="94"/>
      <c r="F1" s="94"/>
      <c r="G1" s="94"/>
      <c r="H1" s="94"/>
      <c r="I1" s="94"/>
      <c r="J1" s="94"/>
      <c r="K1" s="94"/>
    </row>
    <row r="2" spans="1:11" s="7" customFormat="1" ht="32.25" customHeight="1">
      <c r="A2" s="2" t="s">
        <v>5</v>
      </c>
      <c r="B2" s="2" t="s">
        <v>6</v>
      </c>
      <c r="C2" s="1" t="s">
        <v>0</v>
      </c>
      <c r="D2" s="1" t="s">
        <v>1</v>
      </c>
      <c r="E2" s="1" t="s">
        <v>2</v>
      </c>
      <c r="F2" s="1" t="s">
        <v>3</v>
      </c>
      <c r="G2" s="1" t="s">
        <v>4</v>
      </c>
      <c r="H2" s="32" t="s">
        <v>320</v>
      </c>
      <c r="I2" s="1" t="s">
        <v>321</v>
      </c>
      <c r="J2" s="34" t="s">
        <v>324</v>
      </c>
      <c r="K2" s="43" t="s">
        <v>326</v>
      </c>
    </row>
    <row r="3" spans="1:11" s="6" customFormat="1" ht="20.100000000000001" customHeight="1">
      <c r="A3" s="98">
        <v>2</v>
      </c>
      <c r="B3" s="37">
        <v>16</v>
      </c>
      <c r="C3" s="11" t="s">
        <v>90</v>
      </c>
      <c r="D3" s="10" t="s">
        <v>43</v>
      </c>
      <c r="E3" s="12" t="s">
        <v>88</v>
      </c>
      <c r="F3" s="12" t="s">
        <v>89</v>
      </c>
      <c r="G3" s="13">
        <v>72.900000000000006</v>
      </c>
      <c r="H3" s="40">
        <v>82.8</v>
      </c>
      <c r="I3" s="40">
        <f t="shared" ref="I3:I22" si="0">G3*0.5+H3*0.5</f>
        <v>77.849999999999994</v>
      </c>
      <c r="J3" s="22">
        <v>1</v>
      </c>
      <c r="K3" s="22" t="s">
        <v>330</v>
      </c>
    </row>
    <row r="4" spans="1:11" s="6" customFormat="1" ht="20.100000000000001" customHeight="1">
      <c r="A4" s="99"/>
      <c r="B4" s="5">
        <v>8</v>
      </c>
      <c r="C4" s="12" t="s">
        <v>94</v>
      </c>
      <c r="D4" s="10" t="s">
        <v>43</v>
      </c>
      <c r="E4" s="12" t="s">
        <v>88</v>
      </c>
      <c r="F4" s="12" t="s">
        <v>89</v>
      </c>
      <c r="G4" s="13">
        <v>66.2</v>
      </c>
      <c r="H4" s="40">
        <v>88.6</v>
      </c>
      <c r="I4" s="40">
        <f t="shared" si="0"/>
        <v>77.400000000000006</v>
      </c>
      <c r="J4" s="22">
        <v>2</v>
      </c>
      <c r="K4" s="22" t="s">
        <v>330</v>
      </c>
    </row>
    <row r="5" spans="1:11" s="6" customFormat="1" ht="20.100000000000001" customHeight="1">
      <c r="A5" s="99"/>
      <c r="B5" s="5">
        <v>9</v>
      </c>
      <c r="C5" s="12" t="s">
        <v>97</v>
      </c>
      <c r="D5" s="10" t="s">
        <v>43</v>
      </c>
      <c r="E5" s="12" t="s">
        <v>88</v>
      </c>
      <c r="F5" s="12" t="s">
        <v>89</v>
      </c>
      <c r="G5" s="13">
        <v>62</v>
      </c>
      <c r="H5" s="40">
        <v>92.6</v>
      </c>
      <c r="I5" s="40">
        <f t="shared" si="0"/>
        <v>77.3</v>
      </c>
      <c r="J5" s="22">
        <v>3</v>
      </c>
      <c r="K5" s="22" t="s">
        <v>330</v>
      </c>
    </row>
    <row r="6" spans="1:11" s="6" customFormat="1" ht="20.100000000000001" customHeight="1">
      <c r="A6" s="99"/>
      <c r="B6" s="5">
        <v>19</v>
      </c>
      <c r="C6" s="12" t="s">
        <v>91</v>
      </c>
      <c r="D6" s="10" t="s">
        <v>43</v>
      </c>
      <c r="E6" s="12" t="s">
        <v>88</v>
      </c>
      <c r="F6" s="12" t="s">
        <v>89</v>
      </c>
      <c r="G6" s="13">
        <v>69.8</v>
      </c>
      <c r="H6" s="40">
        <v>81.599999999999994</v>
      </c>
      <c r="I6" s="40">
        <f t="shared" si="0"/>
        <v>75.7</v>
      </c>
      <c r="J6" s="22">
        <v>4</v>
      </c>
      <c r="K6" s="22" t="s">
        <v>330</v>
      </c>
    </row>
    <row r="7" spans="1:11" s="6" customFormat="1" ht="20.100000000000001" customHeight="1">
      <c r="A7" s="99"/>
      <c r="B7" s="5">
        <v>18</v>
      </c>
      <c r="C7" s="12" t="s">
        <v>93</v>
      </c>
      <c r="D7" s="10" t="s">
        <v>43</v>
      </c>
      <c r="E7" s="12" t="s">
        <v>88</v>
      </c>
      <c r="F7" s="12" t="s">
        <v>89</v>
      </c>
      <c r="G7" s="13">
        <v>67</v>
      </c>
      <c r="H7" s="40">
        <v>83.8</v>
      </c>
      <c r="I7" s="40">
        <f t="shared" si="0"/>
        <v>75.400000000000006</v>
      </c>
      <c r="J7" s="22">
        <v>5</v>
      </c>
      <c r="K7" s="22" t="s">
        <v>330</v>
      </c>
    </row>
    <row r="8" spans="1:11" s="6" customFormat="1" ht="20.100000000000001" customHeight="1">
      <c r="A8" s="99"/>
      <c r="B8" s="21">
        <v>17</v>
      </c>
      <c r="C8" s="12" t="s">
        <v>101</v>
      </c>
      <c r="D8" s="22" t="s">
        <v>43</v>
      </c>
      <c r="E8" s="12" t="s">
        <v>88</v>
      </c>
      <c r="F8" s="12" t="s">
        <v>89</v>
      </c>
      <c r="G8" s="13">
        <v>57</v>
      </c>
      <c r="H8" s="40">
        <v>91.6</v>
      </c>
      <c r="I8" s="40">
        <f t="shared" si="0"/>
        <v>74.3</v>
      </c>
      <c r="J8" s="22">
        <v>6</v>
      </c>
      <c r="K8" s="22" t="s">
        <v>330</v>
      </c>
    </row>
    <row r="9" spans="1:11" s="6" customFormat="1" ht="20.100000000000001" customHeight="1">
      <c r="A9" s="99"/>
      <c r="B9" s="38">
        <v>20</v>
      </c>
      <c r="C9" s="12" t="s">
        <v>96</v>
      </c>
      <c r="D9" s="22" t="s">
        <v>43</v>
      </c>
      <c r="E9" s="12" t="s">
        <v>88</v>
      </c>
      <c r="F9" s="12" t="s">
        <v>89</v>
      </c>
      <c r="G9" s="13">
        <v>62.4</v>
      </c>
      <c r="H9" s="40">
        <v>85</v>
      </c>
      <c r="I9" s="40">
        <f t="shared" si="0"/>
        <v>73.7</v>
      </c>
      <c r="J9" s="22">
        <v>7</v>
      </c>
      <c r="K9" s="22" t="s">
        <v>330</v>
      </c>
    </row>
    <row r="10" spans="1:11" s="6" customFormat="1" ht="20.100000000000001" customHeight="1">
      <c r="A10" s="99"/>
      <c r="B10" s="5">
        <v>13</v>
      </c>
      <c r="C10" s="12" t="s">
        <v>99</v>
      </c>
      <c r="D10" s="10" t="s">
        <v>43</v>
      </c>
      <c r="E10" s="12" t="s">
        <v>88</v>
      </c>
      <c r="F10" s="12" t="s">
        <v>89</v>
      </c>
      <c r="G10" s="13">
        <v>60.2</v>
      </c>
      <c r="H10" s="40">
        <v>86.4</v>
      </c>
      <c r="I10" s="40">
        <f t="shared" si="0"/>
        <v>73.3</v>
      </c>
      <c r="J10" s="22">
        <v>8</v>
      </c>
      <c r="K10" s="22" t="s">
        <v>330</v>
      </c>
    </row>
    <row r="11" spans="1:11" s="6" customFormat="1" ht="20.100000000000001" customHeight="1">
      <c r="A11" s="99"/>
      <c r="B11" s="5">
        <v>10</v>
      </c>
      <c r="C11" s="12" t="s">
        <v>92</v>
      </c>
      <c r="D11" s="10" t="s">
        <v>43</v>
      </c>
      <c r="E11" s="12" t="s">
        <v>88</v>
      </c>
      <c r="F11" s="12" t="s">
        <v>89</v>
      </c>
      <c r="G11" s="13">
        <v>68.2</v>
      </c>
      <c r="H11" s="40">
        <v>76.400000000000006</v>
      </c>
      <c r="I11" s="40">
        <f t="shared" si="0"/>
        <v>72.3</v>
      </c>
      <c r="J11" s="22">
        <v>9</v>
      </c>
      <c r="K11" s="22" t="s">
        <v>330</v>
      </c>
    </row>
    <row r="12" spans="1:11" s="6" customFormat="1" ht="20.100000000000001" customHeight="1">
      <c r="A12" s="99"/>
      <c r="B12" s="38">
        <v>11</v>
      </c>
      <c r="C12" s="12" t="s">
        <v>95</v>
      </c>
      <c r="D12" s="10" t="s">
        <v>43</v>
      </c>
      <c r="E12" s="12" t="s">
        <v>88</v>
      </c>
      <c r="F12" s="12" t="s">
        <v>89</v>
      </c>
      <c r="G12" s="13">
        <v>62.8</v>
      </c>
      <c r="H12" s="40">
        <v>79.8</v>
      </c>
      <c r="I12" s="40">
        <f t="shared" si="0"/>
        <v>71.3</v>
      </c>
      <c r="J12" s="22">
        <v>10</v>
      </c>
      <c r="K12" s="22"/>
    </row>
    <row r="13" spans="1:11" s="6" customFormat="1" ht="20.100000000000001" customHeight="1">
      <c r="A13" s="99"/>
      <c r="B13" s="5">
        <v>15</v>
      </c>
      <c r="C13" s="12" t="s">
        <v>98</v>
      </c>
      <c r="D13" s="10" t="s">
        <v>43</v>
      </c>
      <c r="E13" s="12" t="s">
        <v>88</v>
      </c>
      <c r="F13" s="12" t="s">
        <v>89</v>
      </c>
      <c r="G13" s="13">
        <v>61.9</v>
      </c>
      <c r="H13" s="40">
        <v>70.2</v>
      </c>
      <c r="I13" s="40">
        <f t="shared" si="0"/>
        <v>66.05</v>
      </c>
      <c r="J13" s="22">
        <v>11</v>
      </c>
      <c r="K13" s="22"/>
    </row>
    <row r="14" spans="1:11" s="6" customFormat="1" ht="20.100000000000001" customHeight="1">
      <c r="A14" s="99"/>
      <c r="B14" s="5">
        <v>14</v>
      </c>
      <c r="C14" s="12" t="s">
        <v>100</v>
      </c>
      <c r="D14" s="10" t="s">
        <v>43</v>
      </c>
      <c r="E14" s="12" t="s">
        <v>88</v>
      </c>
      <c r="F14" s="12" t="s">
        <v>89</v>
      </c>
      <c r="G14" s="13">
        <v>58.9</v>
      </c>
      <c r="H14" s="40">
        <v>73</v>
      </c>
      <c r="I14" s="40">
        <f t="shared" si="0"/>
        <v>65.95</v>
      </c>
      <c r="J14" s="22">
        <v>12</v>
      </c>
      <c r="K14" s="22"/>
    </row>
    <row r="15" spans="1:11" s="6" customFormat="1" ht="20.100000000000001" customHeight="1">
      <c r="A15" s="99"/>
      <c r="B15" s="5">
        <v>12</v>
      </c>
      <c r="C15" s="12" t="s">
        <v>103</v>
      </c>
      <c r="D15" s="10" t="s">
        <v>43</v>
      </c>
      <c r="E15" s="12" t="s">
        <v>88</v>
      </c>
      <c r="F15" s="12" t="s">
        <v>89</v>
      </c>
      <c r="G15" s="13">
        <v>53.3</v>
      </c>
      <c r="H15" s="40">
        <v>70.2</v>
      </c>
      <c r="I15" s="40">
        <f t="shared" si="0"/>
        <v>61.75</v>
      </c>
      <c r="J15" s="22">
        <v>13</v>
      </c>
      <c r="K15" s="22"/>
    </row>
    <row r="16" spans="1:11" s="6" customFormat="1" ht="20.100000000000001" customHeight="1" thickBot="1">
      <c r="A16" s="100"/>
      <c r="B16" s="39">
        <v>7</v>
      </c>
      <c r="C16" s="14" t="s">
        <v>102</v>
      </c>
      <c r="D16" s="9" t="s">
        <v>43</v>
      </c>
      <c r="E16" s="14" t="s">
        <v>88</v>
      </c>
      <c r="F16" s="14" t="s">
        <v>89</v>
      </c>
      <c r="G16" s="15">
        <v>53.4</v>
      </c>
      <c r="H16" s="15">
        <v>70</v>
      </c>
      <c r="I16" s="29">
        <f t="shared" si="0"/>
        <v>61.7</v>
      </c>
      <c r="J16" s="22">
        <v>14</v>
      </c>
      <c r="K16" s="35"/>
    </row>
    <row r="17" spans="1:11" s="6" customFormat="1" ht="20.100000000000001" customHeight="1">
      <c r="A17" s="95">
        <v>1</v>
      </c>
      <c r="B17" s="36">
        <v>6</v>
      </c>
      <c r="C17" s="16" t="s">
        <v>279</v>
      </c>
      <c r="D17" s="36" t="s">
        <v>10</v>
      </c>
      <c r="E17" s="16" t="s">
        <v>273</v>
      </c>
      <c r="F17" s="16" t="s">
        <v>274</v>
      </c>
      <c r="G17" s="17">
        <v>56.8</v>
      </c>
      <c r="H17" s="17">
        <v>94.6</v>
      </c>
      <c r="I17" s="45">
        <f t="shared" si="0"/>
        <v>75.7</v>
      </c>
      <c r="J17" s="8">
        <v>1</v>
      </c>
      <c r="K17" s="8" t="s">
        <v>325</v>
      </c>
    </row>
    <row r="18" spans="1:11" s="6" customFormat="1" ht="20.100000000000001" customHeight="1">
      <c r="A18" s="96"/>
      <c r="B18" s="38">
        <v>1</v>
      </c>
      <c r="C18" s="12" t="s">
        <v>275</v>
      </c>
      <c r="D18" s="22" t="s">
        <v>10</v>
      </c>
      <c r="E18" s="12" t="s">
        <v>273</v>
      </c>
      <c r="F18" s="12" t="s">
        <v>274</v>
      </c>
      <c r="G18" s="13">
        <v>63</v>
      </c>
      <c r="H18" s="40">
        <v>85.4</v>
      </c>
      <c r="I18" s="40">
        <f t="shared" si="0"/>
        <v>74.2</v>
      </c>
      <c r="J18" s="22">
        <v>2</v>
      </c>
      <c r="K18" s="22" t="s">
        <v>325</v>
      </c>
    </row>
    <row r="19" spans="1:11" s="6" customFormat="1" ht="20.100000000000001" customHeight="1">
      <c r="A19" s="96"/>
      <c r="B19" s="5">
        <v>5</v>
      </c>
      <c r="C19" s="12" t="s">
        <v>277</v>
      </c>
      <c r="D19" s="10" t="s">
        <v>10</v>
      </c>
      <c r="E19" s="12" t="s">
        <v>273</v>
      </c>
      <c r="F19" s="12" t="s">
        <v>274</v>
      </c>
      <c r="G19" s="13">
        <v>58.7</v>
      </c>
      <c r="H19" s="40">
        <v>85.8</v>
      </c>
      <c r="I19" s="40">
        <f t="shared" si="0"/>
        <v>72.25</v>
      </c>
      <c r="J19" s="22">
        <v>3</v>
      </c>
      <c r="K19" s="22" t="s">
        <v>325</v>
      </c>
    </row>
    <row r="20" spans="1:11" s="6" customFormat="1" ht="20.100000000000001" customHeight="1">
      <c r="A20" s="96"/>
      <c r="B20" s="5">
        <v>3</v>
      </c>
      <c r="C20" s="12" t="s">
        <v>276</v>
      </c>
      <c r="D20" s="10" t="s">
        <v>43</v>
      </c>
      <c r="E20" s="12" t="s">
        <v>273</v>
      </c>
      <c r="F20" s="12" t="s">
        <v>274</v>
      </c>
      <c r="G20" s="13">
        <v>61</v>
      </c>
      <c r="H20" s="40">
        <v>81.400000000000006</v>
      </c>
      <c r="I20" s="40">
        <f t="shared" si="0"/>
        <v>71.2</v>
      </c>
      <c r="J20" s="22">
        <v>4</v>
      </c>
      <c r="K20" s="22" t="s">
        <v>325</v>
      </c>
    </row>
    <row r="21" spans="1:11" s="6" customFormat="1" ht="20.100000000000001" customHeight="1">
      <c r="A21" s="96"/>
      <c r="B21" s="5">
        <v>2</v>
      </c>
      <c r="C21" s="12" t="s">
        <v>280</v>
      </c>
      <c r="D21" s="10" t="s">
        <v>10</v>
      </c>
      <c r="E21" s="12" t="s">
        <v>273</v>
      </c>
      <c r="F21" s="12" t="s">
        <v>274</v>
      </c>
      <c r="G21" s="13">
        <v>53.2</v>
      </c>
      <c r="H21" s="40">
        <v>83.4</v>
      </c>
      <c r="I21" s="40">
        <f t="shared" si="0"/>
        <v>68.3</v>
      </c>
      <c r="J21" s="22">
        <v>5</v>
      </c>
      <c r="K21" s="22"/>
    </row>
    <row r="22" spans="1:11" s="6" customFormat="1" ht="20.100000000000001" customHeight="1">
      <c r="A22" s="97"/>
      <c r="B22" s="5">
        <v>4</v>
      </c>
      <c r="C22" s="12" t="s">
        <v>278</v>
      </c>
      <c r="D22" s="10" t="s">
        <v>10</v>
      </c>
      <c r="E22" s="12" t="s">
        <v>273</v>
      </c>
      <c r="F22" s="12" t="s">
        <v>274</v>
      </c>
      <c r="G22" s="13">
        <v>57</v>
      </c>
      <c r="H22" s="40">
        <v>72.599999999999994</v>
      </c>
      <c r="I22" s="40">
        <f t="shared" si="0"/>
        <v>64.8</v>
      </c>
      <c r="J22" s="22">
        <v>6</v>
      </c>
      <c r="K22" s="22"/>
    </row>
  </sheetData>
  <sortState ref="A3:L16">
    <sortCondition descending="1" ref="I3:I16"/>
  </sortState>
  <mergeCells count="3">
    <mergeCell ref="A1:K1"/>
    <mergeCell ref="A17:A22"/>
    <mergeCell ref="A3:A16"/>
  </mergeCells>
  <phoneticPr fontId="1" type="noConversion"/>
  <printOptions horizontalCentered="1"/>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dimension ref="A1:J29"/>
  <sheetViews>
    <sheetView workbookViewId="0">
      <selection activeCell="D2" sqref="D1:D1048576"/>
    </sheetView>
  </sheetViews>
  <sheetFormatPr defaultRowHeight="13.5"/>
  <cols>
    <col min="5" max="5" width="19.625" customWidth="1"/>
    <col min="6" max="6" width="10.125" customWidth="1"/>
    <col min="7" max="7" width="11.375" customWidth="1"/>
    <col min="8" max="8" width="17.375" customWidth="1"/>
    <col min="10" max="10" width="10.375" customWidth="1"/>
  </cols>
  <sheetData>
    <row r="1" spans="1:10" s="4" customFormat="1" ht="49.5" customHeight="1">
      <c r="A1" s="94" t="s">
        <v>337</v>
      </c>
      <c r="B1" s="94"/>
      <c r="C1" s="94"/>
      <c r="D1" s="94"/>
      <c r="E1" s="94"/>
      <c r="F1" s="94"/>
      <c r="G1" s="94"/>
      <c r="H1" s="94"/>
      <c r="I1" s="94"/>
      <c r="J1" s="94"/>
    </row>
    <row r="2" spans="1:10" s="7" customFormat="1" ht="32.25" customHeight="1">
      <c r="A2" s="2" t="s">
        <v>6</v>
      </c>
      <c r="B2" s="1" t="s">
        <v>0</v>
      </c>
      <c r="C2" s="1" t="s">
        <v>1</v>
      </c>
      <c r="D2" s="1" t="s">
        <v>2</v>
      </c>
      <c r="E2" s="1" t="s">
        <v>3</v>
      </c>
      <c r="F2" s="1" t="s">
        <v>4</v>
      </c>
      <c r="G2" s="3" t="s">
        <v>320</v>
      </c>
      <c r="H2" s="1" t="s">
        <v>322</v>
      </c>
      <c r="I2" s="34" t="s">
        <v>324</v>
      </c>
      <c r="J2" s="43" t="s">
        <v>326</v>
      </c>
    </row>
    <row r="3" spans="1:10" s="6" customFormat="1" ht="15.95" customHeight="1">
      <c r="A3" s="37">
        <v>2</v>
      </c>
      <c r="B3" s="11" t="s">
        <v>63</v>
      </c>
      <c r="C3" s="10" t="s">
        <v>10</v>
      </c>
      <c r="D3" s="12" t="s">
        <v>61</v>
      </c>
      <c r="E3" s="12" t="s">
        <v>62</v>
      </c>
      <c r="F3" s="13">
        <v>78.400000000000006</v>
      </c>
      <c r="G3" s="40">
        <v>95.4</v>
      </c>
      <c r="H3" s="40">
        <f t="shared" ref="H3:H29" si="0">F3*0.5+G3*0.5</f>
        <v>86.9</v>
      </c>
      <c r="I3" s="22">
        <v>1</v>
      </c>
      <c r="J3" s="22" t="s">
        <v>329</v>
      </c>
    </row>
    <row r="4" spans="1:10" s="6" customFormat="1" ht="15.95" customHeight="1">
      <c r="A4" s="38">
        <v>25</v>
      </c>
      <c r="B4" s="12" t="s">
        <v>64</v>
      </c>
      <c r="C4" s="10" t="s">
        <v>10</v>
      </c>
      <c r="D4" s="12" t="s">
        <v>61</v>
      </c>
      <c r="E4" s="12" t="s">
        <v>62</v>
      </c>
      <c r="F4" s="13">
        <v>76.7</v>
      </c>
      <c r="G4" s="40">
        <v>95.6</v>
      </c>
      <c r="H4" s="40">
        <f t="shared" si="0"/>
        <v>86.15</v>
      </c>
      <c r="I4" s="22">
        <v>2</v>
      </c>
      <c r="J4" s="22" t="s">
        <v>329</v>
      </c>
    </row>
    <row r="5" spans="1:10" s="6" customFormat="1" ht="15.95" customHeight="1">
      <c r="A5" s="5">
        <v>5</v>
      </c>
      <c r="B5" s="12" t="s">
        <v>65</v>
      </c>
      <c r="C5" s="10" t="s">
        <v>10</v>
      </c>
      <c r="D5" s="12" t="s">
        <v>61</v>
      </c>
      <c r="E5" s="12" t="s">
        <v>62</v>
      </c>
      <c r="F5" s="13">
        <v>75.400000000000006</v>
      </c>
      <c r="G5" s="40">
        <v>92.6</v>
      </c>
      <c r="H5" s="40">
        <f t="shared" si="0"/>
        <v>84</v>
      </c>
      <c r="I5" s="22">
        <v>3</v>
      </c>
      <c r="J5" s="22" t="s">
        <v>329</v>
      </c>
    </row>
    <row r="6" spans="1:10" s="6" customFormat="1" ht="15.95" customHeight="1">
      <c r="A6" s="5">
        <v>24</v>
      </c>
      <c r="B6" s="12" t="s">
        <v>67</v>
      </c>
      <c r="C6" s="10" t="s">
        <v>10</v>
      </c>
      <c r="D6" s="12" t="s">
        <v>61</v>
      </c>
      <c r="E6" s="12" t="s">
        <v>62</v>
      </c>
      <c r="F6" s="13">
        <v>72.5</v>
      </c>
      <c r="G6" s="40">
        <v>92.8</v>
      </c>
      <c r="H6" s="40">
        <f t="shared" si="0"/>
        <v>82.65</v>
      </c>
      <c r="I6" s="22">
        <v>4</v>
      </c>
      <c r="J6" s="22" t="s">
        <v>329</v>
      </c>
    </row>
    <row r="7" spans="1:10" s="6" customFormat="1" ht="15.95" customHeight="1">
      <c r="A7" s="5">
        <v>27</v>
      </c>
      <c r="B7" s="12" t="s">
        <v>72</v>
      </c>
      <c r="C7" s="10" t="s">
        <v>10</v>
      </c>
      <c r="D7" s="12" t="s">
        <v>61</v>
      </c>
      <c r="E7" s="12" t="s">
        <v>62</v>
      </c>
      <c r="F7" s="13">
        <v>71.599999999999994</v>
      </c>
      <c r="G7" s="40">
        <v>92.6</v>
      </c>
      <c r="H7" s="40">
        <f t="shared" si="0"/>
        <v>82.1</v>
      </c>
      <c r="I7" s="22">
        <v>5</v>
      </c>
      <c r="J7" s="22" t="s">
        <v>329</v>
      </c>
    </row>
    <row r="8" spans="1:10" s="6" customFormat="1" ht="15.95" customHeight="1">
      <c r="A8" s="5">
        <v>23</v>
      </c>
      <c r="B8" s="12" t="s">
        <v>71</v>
      </c>
      <c r="C8" s="10" t="s">
        <v>10</v>
      </c>
      <c r="D8" s="12" t="s">
        <v>61</v>
      </c>
      <c r="E8" s="12" t="s">
        <v>62</v>
      </c>
      <c r="F8" s="13">
        <v>71.7</v>
      </c>
      <c r="G8" s="40">
        <v>90.6</v>
      </c>
      <c r="H8" s="40">
        <f t="shared" si="0"/>
        <v>81.150000000000006</v>
      </c>
      <c r="I8" s="22">
        <v>6</v>
      </c>
      <c r="J8" s="22" t="s">
        <v>329</v>
      </c>
    </row>
    <row r="9" spans="1:10" s="6" customFormat="1" ht="15.95" customHeight="1">
      <c r="A9" s="5">
        <v>12</v>
      </c>
      <c r="B9" s="12" t="s">
        <v>68</v>
      </c>
      <c r="C9" s="10" t="s">
        <v>10</v>
      </c>
      <c r="D9" s="12" t="s">
        <v>61</v>
      </c>
      <c r="E9" s="12" t="s">
        <v>62</v>
      </c>
      <c r="F9" s="13">
        <v>72.400000000000006</v>
      </c>
      <c r="G9" s="40">
        <v>89.2</v>
      </c>
      <c r="H9" s="40">
        <f t="shared" si="0"/>
        <v>80.8</v>
      </c>
      <c r="I9" s="22">
        <v>7</v>
      </c>
      <c r="J9" s="22" t="s">
        <v>329</v>
      </c>
    </row>
    <row r="10" spans="1:10" s="6" customFormat="1" ht="15.95" customHeight="1">
      <c r="A10" s="5">
        <v>18</v>
      </c>
      <c r="B10" s="12" t="s">
        <v>79</v>
      </c>
      <c r="C10" s="10" t="s">
        <v>10</v>
      </c>
      <c r="D10" s="12" t="s">
        <v>61</v>
      </c>
      <c r="E10" s="12" t="s">
        <v>62</v>
      </c>
      <c r="F10" s="13">
        <v>69.5</v>
      </c>
      <c r="G10" s="40">
        <v>91.4</v>
      </c>
      <c r="H10" s="40">
        <f t="shared" si="0"/>
        <v>80.45</v>
      </c>
      <c r="I10" s="22">
        <v>8</v>
      </c>
      <c r="J10" s="22" t="s">
        <v>329</v>
      </c>
    </row>
    <row r="11" spans="1:10" s="6" customFormat="1" ht="15.95" customHeight="1">
      <c r="A11" s="5">
        <v>22</v>
      </c>
      <c r="B11" s="12" t="s">
        <v>70</v>
      </c>
      <c r="C11" s="10" t="s">
        <v>10</v>
      </c>
      <c r="D11" s="12" t="s">
        <v>61</v>
      </c>
      <c r="E11" s="12" t="s">
        <v>62</v>
      </c>
      <c r="F11" s="13">
        <v>72.099999999999994</v>
      </c>
      <c r="G11" s="40">
        <v>88.4</v>
      </c>
      <c r="H11" s="40">
        <f t="shared" si="0"/>
        <v>80.25</v>
      </c>
      <c r="I11" s="22">
        <v>9</v>
      </c>
      <c r="J11" s="22" t="s">
        <v>329</v>
      </c>
    </row>
    <row r="12" spans="1:10" s="6" customFormat="1" ht="15.95" customHeight="1">
      <c r="A12" s="5">
        <v>20</v>
      </c>
      <c r="B12" s="12" t="s">
        <v>80</v>
      </c>
      <c r="C12" s="10" t="s">
        <v>10</v>
      </c>
      <c r="D12" s="12" t="s">
        <v>61</v>
      </c>
      <c r="E12" s="12" t="s">
        <v>62</v>
      </c>
      <c r="F12" s="13">
        <v>68.2</v>
      </c>
      <c r="G12" s="40">
        <v>90</v>
      </c>
      <c r="H12" s="40">
        <f t="shared" si="0"/>
        <v>79.099999999999994</v>
      </c>
      <c r="I12" s="22">
        <v>10</v>
      </c>
      <c r="J12" s="22" t="s">
        <v>329</v>
      </c>
    </row>
    <row r="13" spans="1:10" s="6" customFormat="1" ht="15.95" customHeight="1">
      <c r="A13" s="5">
        <v>11</v>
      </c>
      <c r="B13" s="12" t="s">
        <v>78</v>
      </c>
      <c r="C13" s="10" t="s">
        <v>10</v>
      </c>
      <c r="D13" s="12" t="s">
        <v>61</v>
      </c>
      <c r="E13" s="12" t="s">
        <v>62</v>
      </c>
      <c r="F13" s="13">
        <v>69.7</v>
      </c>
      <c r="G13" s="40">
        <v>88.4</v>
      </c>
      <c r="H13" s="40">
        <f t="shared" si="0"/>
        <v>79.05</v>
      </c>
      <c r="I13" s="22">
        <v>11</v>
      </c>
      <c r="J13" s="22" t="s">
        <v>329</v>
      </c>
    </row>
    <row r="14" spans="1:10" s="6" customFormat="1" ht="15.95" customHeight="1">
      <c r="A14" s="5">
        <v>13</v>
      </c>
      <c r="B14" s="12" t="s">
        <v>81</v>
      </c>
      <c r="C14" s="10" t="s">
        <v>10</v>
      </c>
      <c r="D14" s="12" t="s">
        <v>61</v>
      </c>
      <c r="E14" s="12" t="s">
        <v>62</v>
      </c>
      <c r="F14" s="13">
        <v>68.2</v>
      </c>
      <c r="G14" s="40">
        <v>89.2</v>
      </c>
      <c r="H14" s="40">
        <f t="shared" si="0"/>
        <v>78.7</v>
      </c>
      <c r="I14" s="22">
        <v>12</v>
      </c>
      <c r="J14" s="22" t="s">
        <v>329</v>
      </c>
    </row>
    <row r="15" spans="1:10" s="6" customFormat="1" ht="15.95" customHeight="1">
      <c r="A15" s="5">
        <v>7</v>
      </c>
      <c r="B15" s="12" t="s">
        <v>76</v>
      </c>
      <c r="C15" s="10" t="s">
        <v>10</v>
      </c>
      <c r="D15" s="12" t="s">
        <v>61</v>
      </c>
      <c r="E15" s="12" t="s">
        <v>62</v>
      </c>
      <c r="F15" s="13">
        <v>70.599999999999994</v>
      </c>
      <c r="G15" s="40">
        <v>86.4</v>
      </c>
      <c r="H15" s="40">
        <f t="shared" si="0"/>
        <v>78.5</v>
      </c>
      <c r="I15" s="22">
        <v>13</v>
      </c>
      <c r="J15" s="22" t="s">
        <v>329</v>
      </c>
    </row>
    <row r="16" spans="1:10" s="6" customFormat="1" ht="15.95" customHeight="1">
      <c r="A16" s="5">
        <v>10</v>
      </c>
      <c r="B16" s="12" t="s">
        <v>69</v>
      </c>
      <c r="C16" s="10" t="s">
        <v>10</v>
      </c>
      <c r="D16" s="12" t="s">
        <v>61</v>
      </c>
      <c r="E16" s="12" t="s">
        <v>62</v>
      </c>
      <c r="F16" s="13">
        <v>72.3</v>
      </c>
      <c r="G16" s="40">
        <v>84.2</v>
      </c>
      <c r="H16" s="40">
        <f t="shared" si="0"/>
        <v>78.25</v>
      </c>
      <c r="I16" s="22">
        <v>14</v>
      </c>
      <c r="J16" s="22" t="s">
        <v>329</v>
      </c>
    </row>
    <row r="17" spans="1:10" s="6" customFormat="1" ht="15.95" customHeight="1">
      <c r="A17" s="5">
        <v>26</v>
      </c>
      <c r="B17" s="12" t="s">
        <v>82</v>
      </c>
      <c r="C17" s="10" t="s">
        <v>10</v>
      </c>
      <c r="D17" s="12" t="s">
        <v>61</v>
      </c>
      <c r="E17" s="12" t="s">
        <v>62</v>
      </c>
      <c r="F17" s="13">
        <v>68</v>
      </c>
      <c r="G17" s="40">
        <v>87</v>
      </c>
      <c r="H17" s="40">
        <f t="shared" si="0"/>
        <v>77.5</v>
      </c>
      <c r="I17" s="22">
        <v>15</v>
      </c>
      <c r="J17" s="22" t="s">
        <v>329</v>
      </c>
    </row>
    <row r="18" spans="1:10" s="6" customFormat="1" ht="15.95" customHeight="1">
      <c r="A18" s="5">
        <v>6</v>
      </c>
      <c r="B18" s="12" t="s">
        <v>84</v>
      </c>
      <c r="C18" s="10" t="s">
        <v>10</v>
      </c>
      <c r="D18" s="12" t="s">
        <v>61</v>
      </c>
      <c r="E18" s="12" t="s">
        <v>62</v>
      </c>
      <c r="F18" s="13">
        <v>66.8</v>
      </c>
      <c r="G18" s="40">
        <v>88</v>
      </c>
      <c r="H18" s="40">
        <f t="shared" si="0"/>
        <v>77.400000000000006</v>
      </c>
      <c r="I18" s="22">
        <v>16</v>
      </c>
      <c r="J18" s="22" t="s">
        <v>329</v>
      </c>
    </row>
    <row r="19" spans="1:10" s="6" customFormat="1" ht="15.95" customHeight="1">
      <c r="A19" s="5">
        <v>14</v>
      </c>
      <c r="B19" s="12" t="s">
        <v>73</v>
      </c>
      <c r="C19" s="10" t="s">
        <v>10</v>
      </c>
      <c r="D19" s="12" t="s">
        <v>61</v>
      </c>
      <c r="E19" s="12" t="s">
        <v>62</v>
      </c>
      <c r="F19" s="13">
        <v>71.3</v>
      </c>
      <c r="G19" s="40">
        <v>83.2</v>
      </c>
      <c r="H19" s="40">
        <f t="shared" si="0"/>
        <v>77.25</v>
      </c>
      <c r="I19" s="22">
        <v>17</v>
      </c>
      <c r="J19" s="22" t="s">
        <v>329</v>
      </c>
    </row>
    <row r="20" spans="1:10" s="6" customFormat="1" ht="15.95" customHeight="1">
      <c r="A20" s="5">
        <v>17</v>
      </c>
      <c r="B20" s="12" t="s">
        <v>77</v>
      </c>
      <c r="C20" s="10" t="s">
        <v>10</v>
      </c>
      <c r="D20" s="12" t="s">
        <v>61</v>
      </c>
      <c r="E20" s="12" t="s">
        <v>62</v>
      </c>
      <c r="F20" s="13">
        <v>69.7</v>
      </c>
      <c r="G20" s="40">
        <v>83.4</v>
      </c>
      <c r="H20" s="40">
        <f t="shared" si="0"/>
        <v>76.55</v>
      </c>
      <c r="I20" s="22">
        <v>18</v>
      </c>
      <c r="J20" s="22"/>
    </row>
    <row r="21" spans="1:10" s="6" customFormat="1" ht="15.95" customHeight="1">
      <c r="A21" s="5">
        <v>1</v>
      </c>
      <c r="B21" s="12" t="s">
        <v>85</v>
      </c>
      <c r="C21" s="10" t="s">
        <v>10</v>
      </c>
      <c r="D21" s="12" t="s">
        <v>61</v>
      </c>
      <c r="E21" s="12" t="s">
        <v>62</v>
      </c>
      <c r="F21" s="13">
        <v>66.5</v>
      </c>
      <c r="G21" s="40">
        <v>86.4</v>
      </c>
      <c r="H21" s="40">
        <f t="shared" si="0"/>
        <v>76.45</v>
      </c>
      <c r="I21" s="22">
        <v>19</v>
      </c>
      <c r="J21" s="22"/>
    </row>
    <row r="22" spans="1:10" s="6" customFormat="1" ht="15.95" customHeight="1">
      <c r="A22" s="5">
        <v>4</v>
      </c>
      <c r="B22" s="12" t="s">
        <v>75</v>
      </c>
      <c r="C22" s="10" t="s">
        <v>10</v>
      </c>
      <c r="D22" s="12" t="s">
        <v>61</v>
      </c>
      <c r="E22" s="12" t="s">
        <v>62</v>
      </c>
      <c r="F22" s="13">
        <v>70.7</v>
      </c>
      <c r="G22" s="40">
        <v>82</v>
      </c>
      <c r="H22" s="40">
        <f t="shared" si="0"/>
        <v>76.349999999999994</v>
      </c>
      <c r="I22" s="22">
        <v>20</v>
      </c>
      <c r="J22" s="22"/>
    </row>
    <row r="23" spans="1:10" s="6" customFormat="1" ht="15.95" customHeight="1">
      <c r="A23" s="5">
        <v>9</v>
      </c>
      <c r="B23" s="12" t="s">
        <v>66</v>
      </c>
      <c r="C23" s="10" t="s">
        <v>10</v>
      </c>
      <c r="D23" s="12" t="s">
        <v>61</v>
      </c>
      <c r="E23" s="12" t="s">
        <v>62</v>
      </c>
      <c r="F23" s="13">
        <v>74.3</v>
      </c>
      <c r="G23" s="40">
        <v>76.400000000000006</v>
      </c>
      <c r="H23" s="40">
        <f t="shared" si="0"/>
        <v>75.349999999999994</v>
      </c>
      <c r="I23" s="22">
        <v>21</v>
      </c>
      <c r="J23" s="22"/>
    </row>
    <row r="24" spans="1:10" s="6" customFormat="1" ht="15.95" customHeight="1">
      <c r="A24" s="5">
        <v>3</v>
      </c>
      <c r="B24" s="12" t="s">
        <v>74</v>
      </c>
      <c r="C24" s="10" t="s">
        <v>10</v>
      </c>
      <c r="D24" s="12" t="s">
        <v>61</v>
      </c>
      <c r="E24" s="12" t="s">
        <v>62</v>
      </c>
      <c r="F24" s="13">
        <v>70.900000000000006</v>
      </c>
      <c r="G24" s="40">
        <v>78.599999999999994</v>
      </c>
      <c r="H24" s="40">
        <f t="shared" si="0"/>
        <v>74.75</v>
      </c>
      <c r="I24" s="22">
        <v>22</v>
      </c>
      <c r="J24" s="22"/>
    </row>
    <row r="25" spans="1:10" s="6" customFormat="1" ht="15.95" customHeight="1">
      <c r="A25" s="5">
        <v>19</v>
      </c>
      <c r="B25" s="18" t="s">
        <v>311</v>
      </c>
      <c r="C25" s="10" t="s">
        <v>10</v>
      </c>
      <c r="D25" s="12" t="s">
        <v>61</v>
      </c>
      <c r="E25" s="18" t="s">
        <v>62</v>
      </c>
      <c r="F25" s="13">
        <v>65.400000000000006</v>
      </c>
      <c r="G25" s="40">
        <v>83.4</v>
      </c>
      <c r="H25" s="40">
        <f t="shared" si="0"/>
        <v>74.400000000000006</v>
      </c>
      <c r="I25" s="22">
        <v>23</v>
      </c>
      <c r="J25" s="22"/>
    </row>
    <row r="26" spans="1:10" s="6" customFormat="1" ht="15.95" customHeight="1">
      <c r="A26" s="5">
        <v>8</v>
      </c>
      <c r="B26" s="12" t="s">
        <v>86</v>
      </c>
      <c r="C26" s="10" t="s">
        <v>10</v>
      </c>
      <c r="D26" s="12" t="s">
        <v>61</v>
      </c>
      <c r="E26" s="12" t="s">
        <v>62</v>
      </c>
      <c r="F26" s="13">
        <v>65.599999999999994</v>
      </c>
      <c r="G26" s="40">
        <v>81.2</v>
      </c>
      <c r="H26" s="40">
        <f t="shared" si="0"/>
        <v>73.400000000000006</v>
      </c>
      <c r="I26" s="22">
        <v>24</v>
      </c>
      <c r="J26" s="22"/>
    </row>
    <row r="27" spans="1:10" s="6" customFormat="1" ht="15.95" customHeight="1">
      <c r="A27" s="5">
        <v>15</v>
      </c>
      <c r="B27" s="12" t="s">
        <v>83</v>
      </c>
      <c r="C27" s="10" t="s">
        <v>10</v>
      </c>
      <c r="D27" s="12" t="s">
        <v>61</v>
      </c>
      <c r="E27" s="12" t="s">
        <v>62</v>
      </c>
      <c r="F27" s="13">
        <v>67.5</v>
      </c>
      <c r="G27" s="40">
        <v>79</v>
      </c>
      <c r="H27" s="40">
        <f t="shared" si="0"/>
        <v>73.25</v>
      </c>
      <c r="I27" s="22">
        <v>25</v>
      </c>
      <c r="J27" s="22"/>
    </row>
    <row r="28" spans="1:10" s="6" customFormat="1" ht="15.95" customHeight="1">
      <c r="A28" s="5">
        <v>16</v>
      </c>
      <c r="B28" s="19" t="s">
        <v>87</v>
      </c>
      <c r="C28" s="10" t="s">
        <v>10</v>
      </c>
      <c r="D28" s="12" t="s">
        <v>61</v>
      </c>
      <c r="E28" s="19" t="s">
        <v>62</v>
      </c>
      <c r="F28" s="13">
        <v>64.7</v>
      </c>
      <c r="G28" s="40">
        <v>76.599999999999994</v>
      </c>
      <c r="H28" s="40">
        <f t="shared" si="0"/>
        <v>70.650000000000006</v>
      </c>
      <c r="I28" s="22">
        <v>26</v>
      </c>
      <c r="J28" s="22"/>
    </row>
    <row r="29" spans="1:10" s="6" customFormat="1" ht="15.95" customHeight="1">
      <c r="A29" s="5">
        <v>21</v>
      </c>
      <c r="B29" s="22" t="s">
        <v>312</v>
      </c>
      <c r="C29" s="10" t="s">
        <v>10</v>
      </c>
      <c r="D29" s="22" t="s">
        <v>61</v>
      </c>
      <c r="E29" s="19" t="s">
        <v>62</v>
      </c>
      <c r="F29" s="13">
        <v>64.7</v>
      </c>
      <c r="G29" s="40">
        <v>68.599999999999994</v>
      </c>
      <c r="H29" s="40">
        <f t="shared" si="0"/>
        <v>66.650000000000006</v>
      </c>
      <c r="I29" s="22">
        <v>27</v>
      </c>
      <c r="J29" s="22"/>
    </row>
  </sheetData>
  <sortState ref="A3:K29">
    <sortCondition descending="1" ref="H3:H29"/>
  </sortState>
  <mergeCells count="1">
    <mergeCell ref="A1:J1"/>
  </mergeCells>
  <phoneticPr fontId="1" type="noConversion"/>
  <printOptions horizontalCentered="1"/>
  <pageMargins left="0.70866141732283472" right="0.70866141732283472" top="0.74803149606299213" bottom="0.2800000000000000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dimension ref="A1:K26"/>
  <sheetViews>
    <sheetView workbookViewId="0">
      <selection activeCell="E2" sqref="E1:E1048576"/>
    </sheetView>
  </sheetViews>
  <sheetFormatPr defaultRowHeight="13.5"/>
  <cols>
    <col min="4" max="4" width="7.125" customWidth="1"/>
    <col min="6" max="6" width="18.125" customWidth="1"/>
    <col min="7" max="7" width="9" customWidth="1"/>
    <col min="8" max="8" width="10.875" customWidth="1"/>
    <col min="9" max="9" width="12.625" customWidth="1"/>
    <col min="10" max="10" width="9" style="4"/>
    <col min="11" max="11" width="10.375" customWidth="1"/>
  </cols>
  <sheetData>
    <row r="1" spans="1:11" s="4" customFormat="1" ht="49.5" customHeight="1">
      <c r="A1" s="94" t="s">
        <v>338</v>
      </c>
      <c r="B1" s="94"/>
      <c r="C1" s="94"/>
      <c r="D1" s="94"/>
      <c r="E1" s="94"/>
      <c r="F1" s="94"/>
      <c r="G1" s="94"/>
      <c r="H1" s="94"/>
      <c r="I1" s="94"/>
      <c r="J1" s="94"/>
      <c r="K1" s="94"/>
    </row>
    <row r="2" spans="1:11" s="7" customFormat="1" ht="32.25" customHeight="1">
      <c r="A2" s="2" t="s">
        <v>5</v>
      </c>
      <c r="B2" s="2" t="s">
        <v>6</v>
      </c>
      <c r="C2" s="1" t="s">
        <v>0</v>
      </c>
      <c r="D2" s="1" t="s">
        <v>1</v>
      </c>
      <c r="E2" s="1" t="s">
        <v>2</v>
      </c>
      <c r="F2" s="1" t="s">
        <v>3</v>
      </c>
      <c r="G2" s="1" t="s">
        <v>4</v>
      </c>
      <c r="H2" s="3" t="s">
        <v>320</v>
      </c>
      <c r="I2" s="1" t="s">
        <v>322</v>
      </c>
      <c r="J2" s="34" t="s">
        <v>324</v>
      </c>
      <c r="K2" s="43" t="s">
        <v>326</v>
      </c>
    </row>
    <row r="3" spans="1:11" s="20" customFormat="1" ht="17.100000000000001" customHeight="1">
      <c r="A3" s="98">
        <v>2</v>
      </c>
      <c r="B3" s="37">
        <v>13</v>
      </c>
      <c r="C3" s="11" t="s">
        <v>106</v>
      </c>
      <c r="D3" s="10" t="s">
        <v>10</v>
      </c>
      <c r="E3" s="12" t="s">
        <v>104</v>
      </c>
      <c r="F3" s="12" t="s">
        <v>105</v>
      </c>
      <c r="G3" s="13">
        <v>73.7</v>
      </c>
      <c r="H3" s="40">
        <v>86.8</v>
      </c>
      <c r="I3" s="17">
        <f t="shared" ref="I3:I26" si="0">G3*0.5+H3*0.5</f>
        <v>80.25</v>
      </c>
      <c r="J3" s="22">
        <v>1</v>
      </c>
      <c r="K3" s="24" t="s">
        <v>330</v>
      </c>
    </row>
    <row r="4" spans="1:11" s="20" customFormat="1" ht="17.100000000000001" customHeight="1">
      <c r="A4" s="99"/>
      <c r="B4" s="5">
        <v>14</v>
      </c>
      <c r="C4" s="12" t="s">
        <v>109</v>
      </c>
      <c r="D4" s="10" t="s">
        <v>10</v>
      </c>
      <c r="E4" s="12" t="s">
        <v>104</v>
      </c>
      <c r="F4" s="12" t="s">
        <v>105</v>
      </c>
      <c r="G4" s="13">
        <v>71</v>
      </c>
      <c r="H4" s="40">
        <v>88.4</v>
      </c>
      <c r="I4" s="17">
        <f t="shared" si="0"/>
        <v>79.7</v>
      </c>
      <c r="J4" s="22">
        <v>2</v>
      </c>
      <c r="K4" s="24" t="s">
        <v>330</v>
      </c>
    </row>
    <row r="5" spans="1:11" s="20" customFormat="1" ht="17.100000000000001" customHeight="1">
      <c r="A5" s="99"/>
      <c r="B5" s="5">
        <v>12</v>
      </c>
      <c r="C5" s="12" t="s">
        <v>107</v>
      </c>
      <c r="D5" s="10" t="s">
        <v>10</v>
      </c>
      <c r="E5" s="12" t="s">
        <v>104</v>
      </c>
      <c r="F5" s="12" t="s">
        <v>105</v>
      </c>
      <c r="G5" s="13">
        <v>72.5</v>
      </c>
      <c r="H5" s="40">
        <v>85</v>
      </c>
      <c r="I5" s="17">
        <f t="shared" si="0"/>
        <v>78.75</v>
      </c>
      <c r="J5" s="22">
        <v>3</v>
      </c>
      <c r="K5" s="24" t="s">
        <v>330</v>
      </c>
    </row>
    <row r="6" spans="1:11" s="20" customFormat="1" ht="17.100000000000001" customHeight="1">
      <c r="A6" s="99"/>
      <c r="B6" s="5">
        <v>11</v>
      </c>
      <c r="C6" s="12" t="s">
        <v>112</v>
      </c>
      <c r="D6" s="10" t="s">
        <v>10</v>
      </c>
      <c r="E6" s="12" t="s">
        <v>104</v>
      </c>
      <c r="F6" s="12" t="s">
        <v>105</v>
      </c>
      <c r="G6" s="13">
        <v>69.5</v>
      </c>
      <c r="H6" s="40">
        <v>86.6</v>
      </c>
      <c r="I6" s="17">
        <f t="shared" si="0"/>
        <v>78.05</v>
      </c>
      <c r="J6" s="22">
        <v>4</v>
      </c>
      <c r="K6" s="24" t="s">
        <v>330</v>
      </c>
    </row>
    <row r="7" spans="1:11" s="20" customFormat="1" ht="17.100000000000001" customHeight="1">
      <c r="A7" s="99"/>
      <c r="B7" s="38">
        <v>18</v>
      </c>
      <c r="C7" s="12" t="s">
        <v>111</v>
      </c>
      <c r="D7" s="10" t="s">
        <v>10</v>
      </c>
      <c r="E7" s="12" t="s">
        <v>104</v>
      </c>
      <c r="F7" s="12" t="s">
        <v>105</v>
      </c>
      <c r="G7" s="13">
        <v>69.599999999999994</v>
      </c>
      <c r="H7" s="40">
        <v>85</v>
      </c>
      <c r="I7" s="17">
        <f t="shared" si="0"/>
        <v>77.3</v>
      </c>
      <c r="J7" s="22">
        <v>5</v>
      </c>
      <c r="K7" s="24" t="s">
        <v>330</v>
      </c>
    </row>
    <row r="8" spans="1:11" s="20" customFormat="1" ht="17.100000000000001" customHeight="1">
      <c r="A8" s="99"/>
      <c r="B8" s="5">
        <v>23</v>
      </c>
      <c r="C8" s="12" t="s">
        <v>117</v>
      </c>
      <c r="D8" s="10" t="s">
        <v>10</v>
      </c>
      <c r="E8" s="12" t="s">
        <v>104</v>
      </c>
      <c r="F8" s="12" t="s">
        <v>105</v>
      </c>
      <c r="G8" s="13">
        <v>66.2</v>
      </c>
      <c r="H8" s="40">
        <v>86.2</v>
      </c>
      <c r="I8" s="17">
        <f t="shared" si="0"/>
        <v>76.2</v>
      </c>
      <c r="J8" s="22">
        <v>6</v>
      </c>
      <c r="K8" s="24" t="s">
        <v>330</v>
      </c>
    </row>
    <row r="9" spans="1:11" s="20" customFormat="1" ht="17.100000000000001" customHeight="1">
      <c r="A9" s="99"/>
      <c r="B9" s="38">
        <v>17</v>
      </c>
      <c r="C9" s="12" t="s">
        <v>113</v>
      </c>
      <c r="D9" s="10" t="s">
        <v>10</v>
      </c>
      <c r="E9" s="12" t="s">
        <v>104</v>
      </c>
      <c r="F9" s="12" t="s">
        <v>105</v>
      </c>
      <c r="G9" s="13">
        <v>67.7</v>
      </c>
      <c r="H9" s="40">
        <v>82.6</v>
      </c>
      <c r="I9" s="17">
        <f t="shared" si="0"/>
        <v>75.150000000000006</v>
      </c>
      <c r="J9" s="22">
        <v>7</v>
      </c>
      <c r="K9" s="24" t="s">
        <v>330</v>
      </c>
    </row>
    <row r="10" spans="1:11" s="20" customFormat="1" ht="17.100000000000001" customHeight="1">
      <c r="A10" s="99"/>
      <c r="B10" s="5">
        <v>20</v>
      </c>
      <c r="C10" s="12" t="s">
        <v>121</v>
      </c>
      <c r="D10" s="10" t="s">
        <v>10</v>
      </c>
      <c r="E10" s="12" t="s">
        <v>104</v>
      </c>
      <c r="F10" s="12" t="s">
        <v>105</v>
      </c>
      <c r="G10" s="13">
        <v>65.2</v>
      </c>
      <c r="H10" s="40">
        <v>84.6</v>
      </c>
      <c r="I10" s="17">
        <f t="shared" si="0"/>
        <v>74.900000000000006</v>
      </c>
      <c r="J10" s="22">
        <v>8</v>
      </c>
      <c r="K10" s="24" t="s">
        <v>330</v>
      </c>
    </row>
    <row r="11" spans="1:11" s="20" customFormat="1" ht="17.100000000000001" customHeight="1">
      <c r="A11" s="99"/>
      <c r="B11" s="5">
        <v>16</v>
      </c>
      <c r="C11" s="12" t="s">
        <v>118</v>
      </c>
      <c r="D11" s="10" t="s">
        <v>10</v>
      </c>
      <c r="E11" s="12" t="s">
        <v>104</v>
      </c>
      <c r="F11" s="12" t="s">
        <v>105</v>
      </c>
      <c r="G11" s="13">
        <v>66.2</v>
      </c>
      <c r="H11" s="40">
        <v>82</v>
      </c>
      <c r="I11" s="17">
        <f t="shared" si="0"/>
        <v>74.099999999999994</v>
      </c>
      <c r="J11" s="22">
        <v>9</v>
      </c>
      <c r="K11" s="24" t="s">
        <v>330</v>
      </c>
    </row>
    <row r="12" spans="1:11" s="20" customFormat="1" ht="17.100000000000001" customHeight="1">
      <c r="A12" s="99"/>
      <c r="B12" s="5">
        <v>8</v>
      </c>
      <c r="C12" s="12" t="s">
        <v>115</v>
      </c>
      <c r="D12" s="10" t="s">
        <v>10</v>
      </c>
      <c r="E12" s="12" t="s">
        <v>104</v>
      </c>
      <c r="F12" s="12" t="s">
        <v>105</v>
      </c>
      <c r="G12" s="13">
        <v>67.400000000000006</v>
      </c>
      <c r="H12" s="40">
        <v>80.2</v>
      </c>
      <c r="I12" s="17">
        <f t="shared" si="0"/>
        <v>73.8</v>
      </c>
      <c r="J12" s="22">
        <v>10</v>
      </c>
      <c r="K12" s="24"/>
    </row>
    <row r="13" spans="1:11" s="20" customFormat="1" ht="17.100000000000001" customHeight="1">
      <c r="A13" s="99"/>
      <c r="B13" s="5">
        <v>15</v>
      </c>
      <c r="C13" s="12" t="s">
        <v>108</v>
      </c>
      <c r="D13" s="10" t="s">
        <v>10</v>
      </c>
      <c r="E13" s="12" t="s">
        <v>104</v>
      </c>
      <c r="F13" s="12" t="s">
        <v>105</v>
      </c>
      <c r="G13" s="13">
        <v>72.400000000000006</v>
      </c>
      <c r="H13" s="40">
        <v>74.8</v>
      </c>
      <c r="I13" s="17">
        <f t="shared" si="0"/>
        <v>73.599999999999994</v>
      </c>
      <c r="J13" s="22">
        <v>11</v>
      </c>
      <c r="K13" s="24"/>
    </row>
    <row r="14" spans="1:11" s="20" customFormat="1" ht="17.100000000000001" customHeight="1">
      <c r="A14" s="99"/>
      <c r="B14" s="22">
        <v>24</v>
      </c>
      <c r="C14" s="18" t="s">
        <v>123</v>
      </c>
      <c r="D14" s="22" t="s">
        <v>10</v>
      </c>
      <c r="E14" s="12" t="s">
        <v>104</v>
      </c>
      <c r="F14" s="18" t="s">
        <v>105</v>
      </c>
      <c r="G14" s="13">
        <v>64.400000000000006</v>
      </c>
      <c r="H14" s="13">
        <v>81.8</v>
      </c>
      <c r="I14" s="17">
        <f t="shared" si="0"/>
        <v>73.099999999999994</v>
      </c>
      <c r="J14" s="22">
        <v>12</v>
      </c>
      <c r="K14" s="24"/>
    </row>
    <row r="15" spans="1:11" s="20" customFormat="1" ht="17.100000000000001" customHeight="1">
      <c r="A15" s="99"/>
      <c r="B15" s="5">
        <v>9</v>
      </c>
      <c r="C15" s="12" t="s">
        <v>119</v>
      </c>
      <c r="D15" s="10" t="s">
        <v>10</v>
      </c>
      <c r="E15" s="12" t="s">
        <v>104</v>
      </c>
      <c r="F15" s="12" t="s">
        <v>105</v>
      </c>
      <c r="G15" s="13">
        <v>66.099999999999994</v>
      </c>
      <c r="H15" s="40">
        <v>79.8</v>
      </c>
      <c r="I15" s="17">
        <f t="shared" si="0"/>
        <v>72.95</v>
      </c>
      <c r="J15" s="22">
        <v>13</v>
      </c>
      <c r="K15" s="24"/>
    </row>
    <row r="16" spans="1:11" s="20" customFormat="1" ht="17.100000000000001" customHeight="1">
      <c r="A16" s="99"/>
      <c r="B16" s="38">
        <v>21</v>
      </c>
      <c r="C16" s="12" t="s">
        <v>110</v>
      </c>
      <c r="D16" s="10" t="s">
        <v>10</v>
      </c>
      <c r="E16" s="12" t="s">
        <v>104</v>
      </c>
      <c r="F16" s="12" t="s">
        <v>105</v>
      </c>
      <c r="G16" s="13">
        <v>70.2</v>
      </c>
      <c r="H16" s="40">
        <v>75.599999999999994</v>
      </c>
      <c r="I16" s="17">
        <f t="shared" si="0"/>
        <v>72.900000000000006</v>
      </c>
      <c r="J16" s="22">
        <v>14</v>
      </c>
      <c r="K16" s="24"/>
    </row>
    <row r="17" spans="1:11" s="20" customFormat="1" ht="17.100000000000001" customHeight="1">
      <c r="A17" s="99"/>
      <c r="B17" s="5">
        <v>19</v>
      </c>
      <c r="C17" s="12" t="s">
        <v>114</v>
      </c>
      <c r="D17" s="10" t="s">
        <v>10</v>
      </c>
      <c r="E17" s="12" t="s">
        <v>104</v>
      </c>
      <c r="F17" s="12" t="s">
        <v>105</v>
      </c>
      <c r="G17" s="13">
        <v>67.7</v>
      </c>
      <c r="H17" s="40">
        <v>76.2</v>
      </c>
      <c r="I17" s="17">
        <f t="shared" si="0"/>
        <v>71.95</v>
      </c>
      <c r="J17" s="22">
        <v>15</v>
      </c>
      <c r="K17" s="24"/>
    </row>
    <row r="18" spans="1:11" s="20" customFormat="1" ht="17.100000000000001" customHeight="1">
      <c r="A18" s="99"/>
      <c r="B18" s="5">
        <v>10</v>
      </c>
      <c r="C18" s="12" t="s">
        <v>120</v>
      </c>
      <c r="D18" s="10" t="s">
        <v>10</v>
      </c>
      <c r="E18" s="12" t="s">
        <v>104</v>
      </c>
      <c r="F18" s="12" t="s">
        <v>105</v>
      </c>
      <c r="G18" s="13">
        <v>65.8</v>
      </c>
      <c r="H18" s="40">
        <v>78</v>
      </c>
      <c r="I18" s="17">
        <f t="shared" si="0"/>
        <v>71.900000000000006</v>
      </c>
      <c r="J18" s="22">
        <v>16</v>
      </c>
      <c r="K18" s="24"/>
    </row>
    <row r="19" spans="1:11" s="20" customFormat="1" ht="17.100000000000001" customHeight="1">
      <c r="A19" s="99"/>
      <c r="B19" s="21">
        <v>22</v>
      </c>
      <c r="C19" s="12" t="s">
        <v>116</v>
      </c>
      <c r="D19" s="10" t="s">
        <v>10</v>
      </c>
      <c r="E19" s="12" t="s">
        <v>104</v>
      </c>
      <c r="F19" s="12" t="s">
        <v>105</v>
      </c>
      <c r="G19" s="13">
        <v>67</v>
      </c>
      <c r="H19" s="40">
        <v>76.8</v>
      </c>
      <c r="I19" s="17">
        <f t="shared" si="0"/>
        <v>71.900000000000006</v>
      </c>
      <c r="J19" s="22">
        <v>17</v>
      </c>
      <c r="K19" s="24"/>
    </row>
    <row r="20" spans="1:11" s="20" customFormat="1" ht="17.100000000000001" customHeight="1" thickBot="1">
      <c r="A20" s="100"/>
      <c r="B20" s="39">
        <v>7</v>
      </c>
      <c r="C20" s="14" t="s">
        <v>122</v>
      </c>
      <c r="D20" s="9" t="s">
        <v>10</v>
      </c>
      <c r="E20" s="14" t="s">
        <v>104</v>
      </c>
      <c r="F20" s="14" t="s">
        <v>105</v>
      </c>
      <c r="G20" s="15">
        <v>64.8</v>
      </c>
      <c r="H20" s="41">
        <v>77.400000000000006</v>
      </c>
      <c r="I20" s="44">
        <f t="shared" si="0"/>
        <v>71.099999999999994</v>
      </c>
      <c r="J20" s="22">
        <v>18</v>
      </c>
      <c r="K20" s="25"/>
    </row>
    <row r="21" spans="1:11" s="20" customFormat="1" ht="17.100000000000001" customHeight="1">
      <c r="A21" s="95">
        <v>1</v>
      </c>
      <c r="B21" s="36">
        <v>5</v>
      </c>
      <c r="C21" s="16" t="s">
        <v>148</v>
      </c>
      <c r="D21" s="36" t="s">
        <v>10</v>
      </c>
      <c r="E21" s="16" t="s">
        <v>147</v>
      </c>
      <c r="F21" s="16" t="s">
        <v>343</v>
      </c>
      <c r="G21" s="17">
        <v>78.75</v>
      </c>
      <c r="H21" s="17">
        <v>88.6</v>
      </c>
      <c r="I21" s="45">
        <f t="shared" si="0"/>
        <v>83.68</v>
      </c>
      <c r="J21" s="8">
        <v>1</v>
      </c>
      <c r="K21" s="46" t="s">
        <v>327</v>
      </c>
    </row>
    <row r="22" spans="1:11" s="20" customFormat="1" ht="17.100000000000001" customHeight="1">
      <c r="A22" s="96"/>
      <c r="B22" s="5">
        <v>6</v>
      </c>
      <c r="C22" s="12" t="s">
        <v>150</v>
      </c>
      <c r="D22" s="10" t="s">
        <v>10</v>
      </c>
      <c r="E22" s="12" t="s">
        <v>147</v>
      </c>
      <c r="F22" s="16" t="s">
        <v>343</v>
      </c>
      <c r="G22" s="13">
        <v>75.349999999999994</v>
      </c>
      <c r="H22" s="40">
        <v>91.4</v>
      </c>
      <c r="I22" s="17">
        <f t="shared" si="0"/>
        <v>83.38</v>
      </c>
      <c r="J22" s="22">
        <v>2</v>
      </c>
      <c r="K22" s="24" t="s">
        <v>327</v>
      </c>
    </row>
    <row r="23" spans="1:11" s="20" customFormat="1" ht="17.100000000000001" customHeight="1">
      <c r="A23" s="96"/>
      <c r="B23" s="5">
        <v>3</v>
      </c>
      <c r="C23" s="12" t="s">
        <v>149</v>
      </c>
      <c r="D23" s="10" t="s">
        <v>10</v>
      </c>
      <c r="E23" s="12" t="s">
        <v>147</v>
      </c>
      <c r="F23" s="16" t="s">
        <v>343</v>
      </c>
      <c r="G23" s="13">
        <v>75.7</v>
      </c>
      <c r="H23" s="40">
        <v>88.8</v>
      </c>
      <c r="I23" s="17">
        <f t="shared" si="0"/>
        <v>82.25</v>
      </c>
      <c r="J23" s="22">
        <v>3</v>
      </c>
      <c r="K23" s="24"/>
    </row>
    <row r="24" spans="1:11" s="20" customFormat="1" ht="17.100000000000001" customHeight="1">
      <c r="A24" s="96"/>
      <c r="B24" s="5">
        <v>2</v>
      </c>
      <c r="C24" s="12" t="s">
        <v>152</v>
      </c>
      <c r="D24" s="10" t="s">
        <v>10</v>
      </c>
      <c r="E24" s="12" t="s">
        <v>147</v>
      </c>
      <c r="F24" s="16" t="s">
        <v>343</v>
      </c>
      <c r="G24" s="13">
        <v>74.099999999999994</v>
      </c>
      <c r="H24" s="40">
        <v>83</v>
      </c>
      <c r="I24" s="17">
        <f t="shared" si="0"/>
        <v>78.55</v>
      </c>
      <c r="J24" s="22">
        <v>4</v>
      </c>
      <c r="K24" s="24"/>
    </row>
    <row r="25" spans="1:11" s="20" customFormat="1" ht="17.100000000000001" customHeight="1">
      <c r="A25" s="96"/>
      <c r="B25" s="38">
        <v>1</v>
      </c>
      <c r="C25" s="12" t="s">
        <v>153</v>
      </c>
      <c r="D25" s="22" t="s">
        <v>10</v>
      </c>
      <c r="E25" s="12" t="s">
        <v>147</v>
      </c>
      <c r="F25" s="16" t="s">
        <v>343</v>
      </c>
      <c r="G25" s="13">
        <v>73</v>
      </c>
      <c r="H25" s="40">
        <v>83.6</v>
      </c>
      <c r="I25" s="17">
        <f t="shared" si="0"/>
        <v>78.3</v>
      </c>
      <c r="J25" s="22">
        <v>5</v>
      </c>
      <c r="K25" s="24"/>
    </row>
    <row r="26" spans="1:11" s="20" customFormat="1" ht="17.100000000000001" customHeight="1">
      <c r="A26" s="97"/>
      <c r="B26" s="5">
        <v>4</v>
      </c>
      <c r="C26" s="12" t="s">
        <v>151</v>
      </c>
      <c r="D26" s="10" t="s">
        <v>43</v>
      </c>
      <c r="E26" s="12" t="s">
        <v>147</v>
      </c>
      <c r="F26" s="16" t="s">
        <v>343</v>
      </c>
      <c r="G26" s="13">
        <v>74.599999999999994</v>
      </c>
      <c r="H26" s="40">
        <v>72.599999999999994</v>
      </c>
      <c r="I26" s="17">
        <f t="shared" si="0"/>
        <v>73.599999999999994</v>
      </c>
      <c r="J26" s="22">
        <v>6</v>
      </c>
      <c r="K26" s="24"/>
    </row>
  </sheetData>
  <sortState ref="A3:L20">
    <sortCondition descending="1" ref="I3:I20"/>
  </sortState>
  <mergeCells count="3">
    <mergeCell ref="A21:A26"/>
    <mergeCell ref="A1:K1"/>
    <mergeCell ref="A3:A20"/>
  </mergeCells>
  <phoneticPr fontId="1" type="noConversion"/>
  <printOptions horizontalCentered="1"/>
  <pageMargins left="0.70866141732283472" right="0.70866141732283472" top="0.74803149606299213" bottom="0.61"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dimension ref="A1:K26"/>
  <sheetViews>
    <sheetView workbookViewId="0">
      <selection activeCell="E2" sqref="E1:E1048576"/>
    </sheetView>
  </sheetViews>
  <sheetFormatPr defaultRowHeight="13.5"/>
  <cols>
    <col min="4" max="4" width="6.875" customWidth="1"/>
    <col min="6" max="6" width="20.5" customWidth="1"/>
    <col min="7" max="7" width="9" customWidth="1"/>
    <col min="8" max="8" width="10.625" customWidth="1"/>
    <col min="9" max="9" width="11.25" customWidth="1"/>
    <col min="10" max="10" width="7.375" customWidth="1"/>
    <col min="11" max="11" width="11.375" customWidth="1"/>
  </cols>
  <sheetData>
    <row r="1" spans="1:11" s="4" customFormat="1" ht="49.5" customHeight="1">
      <c r="A1" s="94" t="s">
        <v>339</v>
      </c>
      <c r="B1" s="94"/>
      <c r="C1" s="94"/>
      <c r="D1" s="94"/>
      <c r="E1" s="94"/>
      <c r="F1" s="94"/>
      <c r="G1" s="94"/>
      <c r="H1" s="94"/>
      <c r="I1" s="94"/>
      <c r="J1" s="94"/>
      <c r="K1" s="94"/>
    </row>
    <row r="2" spans="1:11" s="7" customFormat="1" ht="32.25" customHeight="1">
      <c r="A2" s="2" t="s">
        <v>5</v>
      </c>
      <c r="B2" s="2" t="s">
        <v>6</v>
      </c>
      <c r="C2" s="1" t="s">
        <v>0</v>
      </c>
      <c r="D2" s="1" t="s">
        <v>1</v>
      </c>
      <c r="E2" s="1" t="s">
        <v>2</v>
      </c>
      <c r="F2" s="1" t="s">
        <v>3</v>
      </c>
      <c r="G2" s="1" t="s">
        <v>4</v>
      </c>
      <c r="H2" s="3" t="s">
        <v>320</v>
      </c>
      <c r="I2" s="1" t="s">
        <v>322</v>
      </c>
      <c r="J2" s="34" t="s">
        <v>328</v>
      </c>
      <c r="K2" s="43" t="s">
        <v>326</v>
      </c>
    </row>
    <row r="3" spans="1:11" s="6" customFormat="1" ht="17.100000000000001" customHeight="1" thickBot="1">
      <c r="A3" s="9">
        <v>1</v>
      </c>
      <c r="B3" s="9">
        <v>1</v>
      </c>
      <c r="C3" s="14" t="s">
        <v>302</v>
      </c>
      <c r="D3" s="9" t="s">
        <v>10</v>
      </c>
      <c r="E3" s="14" t="s">
        <v>300</v>
      </c>
      <c r="F3" s="14" t="s">
        <v>301</v>
      </c>
      <c r="G3" s="15">
        <v>60</v>
      </c>
      <c r="H3" s="15">
        <v>80.8</v>
      </c>
      <c r="I3" s="15">
        <f t="shared" ref="I3:I26" si="0">G3*0.5+H3*0.5</f>
        <v>70.400000000000006</v>
      </c>
      <c r="J3" s="48">
        <v>1</v>
      </c>
      <c r="K3" s="9" t="s">
        <v>329</v>
      </c>
    </row>
    <row r="4" spans="1:11" s="6" customFormat="1" ht="17.100000000000001" customHeight="1">
      <c r="A4" s="95">
        <v>2</v>
      </c>
      <c r="B4" s="36">
        <v>3</v>
      </c>
      <c r="C4" s="16" t="s">
        <v>262</v>
      </c>
      <c r="D4" s="36" t="s">
        <v>10</v>
      </c>
      <c r="E4" s="16" t="s">
        <v>259</v>
      </c>
      <c r="F4" s="16" t="s">
        <v>260</v>
      </c>
      <c r="G4" s="17">
        <v>62.5</v>
      </c>
      <c r="H4" s="17">
        <v>89.4</v>
      </c>
      <c r="I4" s="17">
        <f t="shared" si="0"/>
        <v>75.95</v>
      </c>
      <c r="J4" s="49">
        <v>1</v>
      </c>
      <c r="K4" s="36" t="s">
        <v>330</v>
      </c>
    </row>
    <row r="5" spans="1:11" s="6" customFormat="1" ht="17.100000000000001" customHeight="1">
      <c r="A5" s="96"/>
      <c r="B5" s="22">
        <v>6</v>
      </c>
      <c r="C5" s="12" t="s">
        <v>261</v>
      </c>
      <c r="D5" s="22" t="s">
        <v>10</v>
      </c>
      <c r="E5" s="12" t="s">
        <v>259</v>
      </c>
      <c r="F5" s="12" t="s">
        <v>260</v>
      </c>
      <c r="G5" s="13">
        <v>64.3</v>
      </c>
      <c r="H5" s="13">
        <v>84.4</v>
      </c>
      <c r="I5" s="13">
        <f t="shared" si="0"/>
        <v>74.349999999999994</v>
      </c>
      <c r="J5" s="42">
        <v>2</v>
      </c>
      <c r="K5" s="36" t="s">
        <v>330</v>
      </c>
    </row>
    <row r="6" spans="1:11" s="6" customFormat="1" ht="17.100000000000001" customHeight="1">
      <c r="A6" s="96"/>
      <c r="B6" s="22">
        <v>2</v>
      </c>
      <c r="C6" s="12" t="s">
        <v>263</v>
      </c>
      <c r="D6" s="22" t="s">
        <v>10</v>
      </c>
      <c r="E6" s="12" t="s">
        <v>259</v>
      </c>
      <c r="F6" s="12" t="s">
        <v>260</v>
      </c>
      <c r="G6" s="13">
        <v>60.9</v>
      </c>
      <c r="H6" s="13">
        <v>86</v>
      </c>
      <c r="I6" s="13">
        <f t="shared" si="0"/>
        <v>73.45</v>
      </c>
      <c r="J6" s="49">
        <v>3</v>
      </c>
      <c r="K6" s="22"/>
    </row>
    <row r="7" spans="1:11" s="6" customFormat="1" ht="17.100000000000001" customHeight="1">
      <c r="A7" s="96"/>
      <c r="B7" s="22">
        <v>5</v>
      </c>
      <c r="C7" s="12" t="s">
        <v>79</v>
      </c>
      <c r="D7" s="22" t="s">
        <v>10</v>
      </c>
      <c r="E7" s="12" t="s">
        <v>259</v>
      </c>
      <c r="F7" s="12" t="s">
        <v>260</v>
      </c>
      <c r="G7" s="13">
        <v>59.8</v>
      </c>
      <c r="H7" s="13">
        <v>86.2</v>
      </c>
      <c r="I7" s="13">
        <f t="shared" si="0"/>
        <v>73</v>
      </c>
      <c r="J7" s="42">
        <v>4</v>
      </c>
      <c r="K7" s="22"/>
    </row>
    <row r="8" spans="1:11" s="6" customFormat="1" ht="17.100000000000001" customHeight="1">
      <c r="A8" s="96"/>
      <c r="B8" s="22">
        <v>7</v>
      </c>
      <c r="C8" s="12" t="s">
        <v>264</v>
      </c>
      <c r="D8" s="22" t="s">
        <v>43</v>
      </c>
      <c r="E8" s="12" t="s">
        <v>259</v>
      </c>
      <c r="F8" s="12" t="s">
        <v>260</v>
      </c>
      <c r="G8" s="13">
        <v>51.1</v>
      </c>
      <c r="H8" s="13">
        <v>85.4</v>
      </c>
      <c r="I8" s="13">
        <f t="shared" si="0"/>
        <v>68.25</v>
      </c>
      <c r="J8" s="49">
        <v>5</v>
      </c>
      <c r="K8" s="22"/>
    </row>
    <row r="9" spans="1:11" s="6" customFormat="1" ht="17.100000000000001" customHeight="1" thickBot="1">
      <c r="A9" s="101"/>
      <c r="B9" s="9">
        <v>4</v>
      </c>
      <c r="C9" s="14" t="s">
        <v>265</v>
      </c>
      <c r="D9" s="9" t="s">
        <v>10</v>
      </c>
      <c r="E9" s="14" t="s">
        <v>259</v>
      </c>
      <c r="F9" s="14" t="s">
        <v>260</v>
      </c>
      <c r="G9" s="15">
        <v>50.3</v>
      </c>
      <c r="H9" s="15">
        <v>77</v>
      </c>
      <c r="I9" s="15">
        <f t="shared" si="0"/>
        <v>63.65</v>
      </c>
      <c r="J9" s="48">
        <v>6</v>
      </c>
      <c r="K9" s="9"/>
    </row>
    <row r="10" spans="1:11" s="6" customFormat="1" ht="17.100000000000001" customHeight="1">
      <c r="A10" s="95">
        <v>3</v>
      </c>
      <c r="B10" s="8">
        <v>17</v>
      </c>
      <c r="C10" s="51" t="s">
        <v>51</v>
      </c>
      <c r="D10" s="8" t="s">
        <v>43</v>
      </c>
      <c r="E10" s="51" t="s">
        <v>49</v>
      </c>
      <c r="F10" s="51" t="s">
        <v>50</v>
      </c>
      <c r="G10" s="45">
        <v>72.8</v>
      </c>
      <c r="H10" s="45">
        <v>88.4</v>
      </c>
      <c r="I10" s="45">
        <f t="shared" si="0"/>
        <v>80.599999999999994</v>
      </c>
      <c r="J10" s="52">
        <v>1</v>
      </c>
      <c r="K10" s="8" t="s">
        <v>329</v>
      </c>
    </row>
    <row r="11" spans="1:11" s="6" customFormat="1" ht="17.100000000000001" customHeight="1">
      <c r="A11" s="96"/>
      <c r="B11" s="22">
        <v>16</v>
      </c>
      <c r="C11" s="12" t="s">
        <v>54</v>
      </c>
      <c r="D11" s="22" t="s">
        <v>43</v>
      </c>
      <c r="E11" s="12" t="s">
        <v>49</v>
      </c>
      <c r="F11" s="12" t="s">
        <v>50</v>
      </c>
      <c r="G11" s="13">
        <v>64.099999999999994</v>
      </c>
      <c r="H11" s="13">
        <v>90</v>
      </c>
      <c r="I11" s="13">
        <f t="shared" si="0"/>
        <v>77.05</v>
      </c>
      <c r="J11" s="42">
        <v>2</v>
      </c>
      <c r="K11" s="22" t="s">
        <v>329</v>
      </c>
    </row>
    <row r="12" spans="1:11" s="6" customFormat="1" ht="17.100000000000001" customHeight="1">
      <c r="A12" s="96"/>
      <c r="B12" s="22">
        <v>14</v>
      </c>
      <c r="C12" s="12" t="s">
        <v>52</v>
      </c>
      <c r="D12" s="22" t="s">
        <v>43</v>
      </c>
      <c r="E12" s="12" t="s">
        <v>49</v>
      </c>
      <c r="F12" s="12" t="s">
        <v>50</v>
      </c>
      <c r="G12" s="13">
        <v>66.400000000000006</v>
      </c>
      <c r="H12" s="13">
        <v>87.2</v>
      </c>
      <c r="I12" s="13">
        <f t="shared" si="0"/>
        <v>76.8</v>
      </c>
      <c r="J12" s="49">
        <v>3</v>
      </c>
      <c r="K12" s="22" t="s">
        <v>329</v>
      </c>
    </row>
    <row r="13" spans="1:11" s="6" customFormat="1" ht="17.100000000000001" customHeight="1">
      <c r="A13" s="96"/>
      <c r="B13" s="22">
        <v>15</v>
      </c>
      <c r="C13" s="12" t="s">
        <v>55</v>
      </c>
      <c r="D13" s="22" t="s">
        <v>43</v>
      </c>
      <c r="E13" s="12" t="s">
        <v>49</v>
      </c>
      <c r="F13" s="12" t="s">
        <v>50</v>
      </c>
      <c r="G13" s="13">
        <v>63</v>
      </c>
      <c r="H13" s="13">
        <v>88</v>
      </c>
      <c r="I13" s="13">
        <f t="shared" si="0"/>
        <v>75.5</v>
      </c>
      <c r="J13" s="42">
        <v>4</v>
      </c>
      <c r="K13" s="22" t="s">
        <v>329</v>
      </c>
    </row>
    <row r="14" spans="1:11" s="6" customFormat="1" ht="17.100000000000001" customHeight="1">
      <c r="A14" s="96"/>
      <c r="B14" s="22">
        <v>9</v>
      </c>
      <c r="C14" s="12" t="s">
        <v>53</v>
      </c>
      <c r="D14" s="22" t="s">
        <v>43</v>
      </c>
      <c r="E14" s="12" t="s">
        <v>49</v>
      </c>
      <c r="F14" s="12" t="s">
        <v>50</v>
      </c>
      <c r="G14" s="13">
        <v>66</v>
      </c>
      <c r="H14" s="13">
        <v>84.8</v>
      </c>
      <c r="I14" s="13">
        <f t="shared" si="0"/>
        <v>75.400000000000006</v>
      </c>
      <c r="J14" s="49">
        <v>5</v>
      </c>
      <c r="K14" s="22" t="s">
        <v>329</v>
      </c>
    </row>
    <row r="15" spans="1:11" s="6" customFormat="1" ht="17.100000000000001" customHeight="1">
      <c r="A15" s="96"/>
      <c r="B15" s="22">
        <v>10</v>
      </c>
      <c r="C15" s="12" t="s">
        <v>56</v>
      </c>
      <c r="D15" s="22" t="s">
        <v>43</v>
      </c>
      <c r="E15" s="12" t="s">
        <v>49</v>
      </c>
      <c r="F15" s="12" t="s">
        <v>50</v>
      </c>
      <c r="G15" s="13">
        <v>61.5</v>
      </c>
      <c r="H15" s="13">
        <v>83.4</v>
      </c>
      <c r="I15" s="13">
        <f t="shared" si="0"/>
        <v>72.45</v>
      </c>
      <c r="J15" s="42">
        <v>6</v>
      </c>
      <c r="K15" s="22" t="s">
        <v>329</v>
      </c>
    </row>
    <row r="16" spans="1:11" s="6" customFormat="1" ht="17.100000000000001" customHeight="1">
      <c r="A16" s="96"/>
      <c r="B16" s="22">
        <v>11</v>
      </c>
      <c r="C16" s="12" t="s">
        <v>59</v>
      </c>
      <c r="D16" s="22" t="s">
        <v>43</v>
      </c>
      <c r="E16" s="12" t="s">
        <v>49</v>
      </c>
      <c r="F16" s="12" t="s">
        <v>50</v>
      </c>
      <c r="G16" s="13">
        <v>57.6</v>
      </c>
      <c r="H16" s="13">
        <v>84.8</v>
      </c>
      <c r="I16" s="13">
        <f t="shared" si="0"/>
        <v>71.2</v>
      </c>
      <c r="J16" s="49">
        <v>7</v>
      </c>
      <c r="K16" s="22" t="s">
        <v>329</v>
      </c>
    </row>
    <row r="17" spans="1:11" s="6" customFormat="1" ht="17.100000000000001" customHeight="1">
      <c r="A17" s="96"/>
      <c r="B17" s="22">
        <v>12</v>
      </c>
      <c r="C17" s="12" t="s">
        <v>58</v>
      </c>
      <c r="D17" s="22" t="s">
        <v>43</v>
      </c>
      <c r="E17" s="12" t="s">
        <v>49</v>
      </c>
      <c r="F17" s="12" t="s">
        <v>50</v>
      </c>
      <c r="G17" s="13">
        <v>58.6</v>
      </c>
      <c r="H17" s="13">
        <v>79.2</v>
      </c>
      <c r="I17" s="13">
        <f t="shared" si="0"/>
        <v>68.900000000000006</v>
      </c>
      <c r="J17" s="42">
        <v>8</v>
      </c>
      <c r="K17" s="22"/>
    </row>
    <row r="18" spans="1:11" s="6" customFormat="1" ht="17.100000000000001" customHeight="1">
      <c r="A18" s="96"/>
      <c r="B18" s="22">
        <v>8</v>
      </c>
      <c r="C18" s="12" t="s">
        <v>57</v>
      </c>
      <c r="D18" s="22" t="s">
        <v>43</v>
      </c>
      <c r="E18" s="12" t="s">
        <v>49</v>
      </c>
      <c r="F18" s="12" t="s">
        <v>50</v>
      </c>
      <c r="G18" s="13">
        <v>59.4</v>
      </c>
      <c r="H18" s="13">
        <v>78.2</v>
      </c>
      <c r="I18" s="13">
        <f t="shared" si="0"/>
        <v>68.8</v>
      </c>
      <c r="J18" s="49">
        <v>9</v>
      </c>
      <c r="K18" s="22"/>
    </row>
    <row r="19" spans="1:11" s="6" customFormat="1" ht="17.100000000000001" customHeight="1" thickBot="1">
      <c r="A19" s="101"/>
      <c r="B19" s="9">
        <v>13</v>
      </c>
      <c r="C19" s="14" t="s">
        <v>60</v>
      </c>
      <c r="D19" s="9" t="s">
        <v>43</v>
      </c>
      <c r="E19" s="14" t="s">
        <v>49</v>
      </c>
      <c r="F19" s="14" t="s">
        <v>50</v>
      </c>
      <c r="G19" s="15">
        <v>51.3</v>
      </c>
      <c r="H19" s="15">
        <v>81.2</v>
      </c>
      <c r="I19" s="15">
        <f t="shared" si="0"/>
        <v>66.25</v>
      </c>
      <c r="J19" s="48">
        <v>10</v>
      </c>
      <c r="K19" s="9"/>
    </row>
    <row r="20" spans="1:11" s="6" customFormat="1" ht="17.100000000000001" customHeight="1">
      <c r="A20" s="95">
        <v>4</v>
      </c>
      <c r="B20" s="36">
        <v>22</v>
      </c>
      <c r="C20" s="16" t="s">
        <v>143</v>
      </c>
      <c r="D20" s="36" t="s">
        <v>10</v>
      </c>
      <c r="E20" s="16" t="s">
        <v>140</v>
      </c>
      <c r="F20" s="16" t="s">
        <v>141</v>
      </c>
      <c r="G20" s="17">
        <v>69.95</v>
      </c>
      <c r="H20" s="17">
        <v>89.8</v>
      </c>
      <c r="I20" s="17">
        <f t="shared" si="0"/>
        <v>79.88</v>
      </c>
      <c r="J20" s="49">
        <v>1</v>
      </c>
      <c r="K20" s="36" t="s">
        <v>329</v>
      </c>
    </row>
    <row r="21" spans="1:11" s="6" customFormat="1" ht="17.100000000000001" customHeight="1">
      <c r="A21" s="96"/>
      <c r="B21" s="22">
        <v>21</v>
      </c>
      <c r="C21" s="12" t="s">
        <v>144</v>
      </c>
      <c r="D21" s="22" t="s">
        <v>10</v>
      </c>
      <c r="E21" s="12" t="s">
        <v>140</v>
      </c>
      <c r="F21" s="12" t="s">
        <v>141</v>
      </c>
      <c r="G21" s="13">
        <v>68.95</v>
      </c>
      <c r="H21" s="13">
        <v>86.6</v>
      </c>
      <c r="I21" s="13">
        <f t="shared" si="0"/>
        <v>77.78</v>
      </c>
      <c r="J21" s="42">
        <v>2</v>
      </c>
      <c r="K21" s="36" t="s">
        <v>329</v>
      </c>
    </row>
    <row r="22" spans="1:11" s="6" customFormat="1" ht="17.100000000000001" customHeight="1">
      <c r="A22" s="96"/>
      <c r="B22" s="22">
        <v>19</v>
      </c>
      <c r="C22" s="12" t="s">
        <v>145</v>
      </c>
      <c r="D22" s="22" t="s">
        <v>10</v>
      </c>
      <c r="E22" s="12" t="s">
        <v>140</v>
      </c>
      <c r="F22" s="12" t="s">
        <v>141</v>
      </c>
      <c r="G22" s="13">
        <v>68.3</v>
      </c>
      <c r="H22" s="13">
        <v>84</v>
      </c>
      <c r="I22" s="13">
        <f t="shared" si="0"/>
        <v>76.150000000000006</v>
      </c>
      <c r="J22" s="49">
        <v>3</v>
      </c>
      <c r="K22" s="22"/>
    </row>
    <row r="23" spans="1:11" s="6" customFormat="1" ht="17.100000000000001" customHeight="1">
      <c r="A23" s="96"/>
      <c r="B23" s="22">
        <v>18</v>
      </c>
      <c r="C23" s="12" t="s">
        <v>142</v>
      </c>
      <c r="D23" s="22" t="s">
        <v>10</v>
      </c>
      <c r="E23" s="12" t="s">
        <v>140</v>
      </c>
      <c r="F23" s="12" t="s">
        <v>141</v>
      </c>
      <c r="G23" s="13">
        <v>70.849999999999994</v>
      </c>
      <c r="H23" s="13">
        <v>76.2</v>
      </c>
      <c r="I23" s="13">
        <f t="shared" si="0"/>
        <v>73.53</v>
      </c>
      <c r="J23" s="42">
        <v>4</v>
      </c>
      <c r="K23" s="22"/>
    </row>
    <row r="24" spans="1:11" s="6" customFormat="1" ht="17.100000000000001" customHeight="1" thickBot="1">
      <c r="A24" s="96"/>
      <c r="B24" s="35">
        <v>20</v>
      </c>
      <c r="C24" s="28" t="s">
        <v>146</v>
      </c>
      <c r="D24" s="35" t="s">
        <v>10</v>
      </c>
      <c r="E24" s="28" t="s">
        <v>140</v>
      </c>
      <c r="F24" s="28" t="s">
        <v>141</v>
      </c>
      <c r="G24" s="29">
        <v>55.55</v>
      </c>
      <c r="H24" s="29">
        <v>75.599999999999994</v>
      </c>
      <c r="I24" s="29">
        <f t="shared" si="0"/>
        <v>65.58</v>
      </c>
      <c r="J24" s="53">
        <v>5</v>
      </c>
      <c r="K24" s="35"/>
    </row>
    <row r="25" spans="1:11" s="6" customFormat="1" ht="17.100000000000001" customHeight="1">
      <c r="A25" s="102">
        <v>5</v>
      </c>
      <c r="B25" s="54">
        <v>24</v>
      </c>
      <c r="C25" s="55" t="s">
        <v>47</v>
      </c>
      <c r="D25" s="8" t="s">
        <v>10</v>
      </c>
      <c r="E25" s="51" t="s">
        <v>45</v>
      </c>
      <c r="F25" s="51" t="s">
        <v>46</v>
      </c>
      <c r="G25" s="45">
        <v>70.900000000000006</v>
      </c>
      <c r="H25" s="45">
        <v>90.8</v>
      </c>
      <c r="I25" s="45">
        <f t="shared" si="0"/>
        <v>80.849999999999994</v>
      </c>
      <c r="J25" s="52">
        <v>1</v>
      </c>
      <c r="K25" s="8" t="s">
        <v>329</v>
      </c>
    </row>
    <row r="26" spans="1:11" s="6" customFormat="1" ht="17.100000000000001" customHeight="1">
      <c r="A26" s="103"/>
      <c r="B26" s="22">
        <v>23</v>
      </c>
      <c r="C26" s="12" t="s">
        <v>48</v>
      </c>
      <c r="D26" s="22" t="s">
        <v>10</v>
      </c>
      <c r="E26" s="12" t="s">
        <v>45</v>
      </c>
      <c r="F26" s="12" t="s">
        <v>46</v>
      </c>
      <c r="G26" s="13">
        <v>65.599999999999994</v>
      </c>
      <c r="H26" s="13">
        <v>86.8</v>
      </c>
      <c r="I26" s="13">
        <f t="shared" si="0"/>
        <v>76.2</v>
      </c>
      <c r="J26" s="42">
        <v>2</v>
      </c>
      <c r="K26" s="22" t="s">
        <v>329</v>
      </c>
    </row>
  </sheetData>
  <sortState ref="A25:J26">
    <sortCondition descending="1" ref="I25:I26"/>
  </sortState>
  <mergeCells count="5">
    <mergeCell ref="A4:A9"/>
    <mergeCell ref="A10:A19"/>
    <mergeCell ref="A20:A24"/>
    <mergeCell ref="A25:A26"/>
    <mergeCell ref="A1:K1"/>
  </mergeCells>
  <phoneticPr fontId="1" type="noConversion"/>
  <printOptions horizontalCentered="1"/>
  <pageMargins left="0.70866141732283472" right="0.70866141732283472" top="0.74803149606299213" bottom="0.5"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dimension ref="A1:K26"/>
  <sheetViews>
    <sheetView workbookViewId="0">
      <selection activeCell="E2" sqref="E1:E1048576"/>
    </sheetView>
  </sheetViews>
  <sheetFormatPr defaultRowHeight="13.5"/>
  <cols>
    <col min="6" max="6" width="13.25" customWidth="1"/>
    <col min="7" max="7" width="10" customWidth="1"/>
    <col min="8" max="8" width="12" customWidth="1"/>
    <col min="9" max="9" width="14.625" customWidth="1"/>
    <col min="10" max="10" width="6.625" customWidth="1"/>
    <col min="11" max="11" width="10.75" customWidth="1"/>
  </cols>
  <sheetData>
    <row r="1" spans="1:11" s="4" customFormat="1" ht="49.5" customHeight="1">
      <c r="A1" s="94" t="s">
        <v>335</v>
      </c>
      <c r="B1" s="94"/>
      <c r="C1" s="94"/>
      <c r="D1" s="94"/>
      <c r="E1" s="94"/>
      <c r="F1" s="94"/>
      <c r="G1" s="94"/>
      <c r="H1" s="94"/>
      <c r="I1" s="94"/>
      <c r="J1" s="94"/>
      <c r="K1" s="94"/>
    </row>
    <row r="2" spans="1:11" s="7" customFormat="1" ht="32.25" customHeight="1">
      <c r="A2" s="2" t="s">
        <v>5</v>
      </c>
      <c r="B2" s="2" t="s">
        <v>6</v>
      </c>
      <c r="C2" s="1" t="s">
        <v>0</v>
      </c>
      <c r="D2" s="1" t="s">
        <v>1</v>
      </c>
      <c r="E2" s="1" t="s">
        <v>2</v>
      </c>
      <c r="F2" s="1" t="s">
        <v>3</v>
      </c>
      <c r="G2" s="1" t="s">
        <v>4</v>
      </c>
      <c r="H2" s="3" t="s">
        <v>320</v>
      </c>
      <c r="I2" s="1" t="s">
        <v>322</v>
      </c>
      <c r="J2" s="34" t="s">
        <v>328</v>
      </c>
      <c r="K2" s="43" t="s">
        <v>326</v>
      </c>
    </row>
    <row r="3" spans="1:11" s="6" customFormat="1" ht="18" customHeight="1">
      <c r="A3" s="98">
        <v>1</v>
      </c>
      <c r="B3" s="22">
        <v>6</v>
      </c>
      <c r="C3" s="12" t="s">
        <v>224</v>
      </c>
      <c r="D3" s="22" t="s">
        <v>10</v>
      </c>
      <c r="E3" s="12" t="s">
        <v>220</v>
      </c>
      <c r="F3" s="12" t="s">
        <v>221</v>
      </c>
      <c r="G3" s="13">
        <v>66</v>
      </c>
      <c r="H3" s="13">
        <v>91.4</v>
      </c>
      <c r="I3" s="13">
        <f t="shared" ref="I3:I19" si="0">G3*0.5+H3*0.5</f>
        <v>78.7</v>
      </c>
      <c r="J3" s="22">
        <v>1</v>
      </c>
      <c r="K3" s="22" t="s">
        <v>329</v>
      </c>
    </row>
    <row r="4" spans="1:11" s="6" customFormat="1" ht="18" customHeight="1">
      <c r="A4" s="99"/>
      <c r="B4" s="22">
        <v>7</v>
      </c>
      <c r="C4" s="12" t="s">
        <v>223</v>
      </c>
      <c r="D4" s="22" t="s">
        <v>10</v>
      </c>
      <c r="E4" s="12" t="s">
        <v>220</v>
      </c>
      <c r="F4" s="12" t="s">
        <v>221</v>
      </c>
      <c r="G4" s="13">
        <v>67.5</v>
      </c>
      <c r="H4" s="13">
        <v>88.6</v>
      </c>
      <c r="I4" s="13">
        <f t="shared" si="0"/>
        <v>78.05</v>
      </c>
      <c r="J4" s="22">
        <v>2</v>
      </c>
      <c r="K4" s="22" t="s">
        <v>329</v>
      </c>
    </row>
    <row r="5" spans="1:11" s="6" customFormat="1" ht="18" customHeight="1">
      <c r="A5" s="99"/>
      <c r="B5" s="22">
        <v>5</v>
      </c>
      <c r="C5" s="12" t="s">
        <v>226</v>
      </c>
      <c r="D5" s="22" t="s">
        <v>10</v>
      </c>
      <c r="E5" s="12" t="s">
        <v>220</v>
      </c>
      <c r="F5" s="12" t="s">
        <v>221</v>
      </c>
      <c r="G5" s="13">
        <v>65.099999999999994</v>
      </c>
      <c r="H5" s="13">
        <v>84.6</v>
      </c>
      <c r="I5" s="13">
        <f t="shared" si="0"/>
        <v>74.849999999999994</v>
      </c>
      <c r="J5" s="22">
        <v>3</v>
      </c>
      <c r="K5" s="22" t="s">
        <v>329</v>
      </c>
    </row>
    <row r="6" spans="1:11" s="6" customFormat="1" ht="18" customHeight="1">
      <c r="A6" s="99"/>
      <c r="B6" s="22">
        <v>16</v>
      </c>
      <c r="C6" s="12" t="s">
        <v>227</v>
      </c>
      <c r="D6" s="22" t="s">
        <v>10</v>
      </c>
      <c r="E6" s="12" t="s">
        <v>220</v>
      </c>
      <c r="F6" s="12" t="s">
        <v>221</v>
      </c>
      <c r="G6" s="13">
        <v>63.9</v>
      </c>
      <c r="H6" s="13">
        <v>83.4</v>
      </c>
      <c r="I6" s="13">
        <f t="shared" si="0"/>
        <v>73.650000000000006</v>
      </c>
      <c r="J6" s="22">
        <v>4</v>
      </c>
      <c r="K6" s="22" t="s">
        <v>329</v>
      </c>
    </row>
    <row r="7" spans="1:11" s="6" customFormat="1" ht="18" customHeight="1">
      <c r="A7" s="99"/>
      <c r="B7" s="22">
        <v>2</v>
      </c>
      <c r="C7" s="12" t="s">
        <v>237</v>
      </c>
      <c r="D7" s="22" t="s">
        <v>10</v>
      </c>
      <c r="E7" s="12" t="s">
        <v>220</v>
      </c>
      <c r="F7" s="12" t="s">
        <v>221</v>
      </c>
      <c r="G7" s="13">
        <v>61.8</v>
      </c>
      <c r="H7" s="13">
        <v>85.4</v>
      </c>
      <c r="I7" s="13">
        <f t="shared" si="0"/>
        <v>73.599999999999994</v>
      </c>
      <c r="J7" s="22">
        <v>5</v>
      </c>
      <c r="K7" s="22" t="s">
        <v>329</v>
      </c>
    </row>
    <row r="8" spans="1:11" s="6" customFormat="1" ht="18" customHeight="1">
      <c r="A8" s="99"/>
      <c r="B8" s="22">
        <v>12</v>
      </c>
      <c r="C8" s="12" t="s">
        <v>236</v>
      </c>
      <c r="D8" s="22" t="s">
        <v>10</v>
      </c>
      <c r="E8" s="12" t="s">
        <v>220</v>
      </c>
      <c r="F8" s="12" t="s">
        <v>221</v>
      </c>
      <c r="G8" s="13">
        <v>61.8</v>
      </c>
      <c r="H8" s="13">
        <v>84.2</v>
      </c>
      <c r="I8" s="13">
        <f t="shared" si="0"/>
        <v>73</v>
      </c>
      <c r="J8" s="22">
        <v>6</v>
      </c>
      <c r="K8" s="22" t="s">
        <v>329</v>
      </c>
    </row>
    <row r="9" spans="1:11" s="6" customFormat="1" ht="18" customHeight="1">
      <c r="A9" s="99"/>
      <c r="B9" s="47">
        <v>15</v>
      </c>
      <c r="C9" s="11" t="s">
        <v>222</v>
      </c>
      <c r="D9" s="22" t="s">
        <v>10</v>
      </c>
      <c r="E9" s="12" t="s">
        <v>220</v>
      </c>
      <c r="F9" s="12" t="s">
        <v>221</v>
      </c>
      <c r="G9" s="13">
        <v>68.2</v>
      </c>
      <c r="H9" s="13">
        <v>77.8</v>
      </c>
      <c r="I9" s="13">
        <f t="shared" si="0"/>
        <v>73</v>
      </c>
      <c r="J9" s="22">
        <v>7</v>
      </c>
      <c r="K9" s="22" t="s">
        <v>329</v>
      </c>
    </row>
    <row r="10" spans="1:11" s="6" customFormat="1" ht="18" customHeight="1">
      <c r="A10" s="99"/>
      <c r="B10" s="22">
        <v>11</v>
      </c>
      <c r="C10" s="12" t="s">
        <v>234</v>
      </c>
      <c r="D10" s="22" t="s">
        <v>10</v>
      </c>
      <c r="E10" s="12" t="s">
        <v>220</v>
      </c>
      <c r="F10" s="12" t="s">
        <v>221</v>
      </c>
      <c r="G10" s="13">
        <v>62.1</v>
      </c>
      <c r="H10" s="13">
        <v>83.8</v>
      </c>
      <c r="I10" s="13">
        <f t="shared" si="0"/>
        <v>72.95</v>
      </c>
      <c r="J10" s="22">
        <v>8</v>
      </c>
      <c r="K10" s="22" t="s">
        <v>329</v>
      </c>
    </row>
    <row r="11" spans="1:11" s="6" customFormat="1" ht="18" customHeight="1">
      <c r="A11" s="99"/>
      <c r="B11" s="22">
        <v>1</v>
      </c>
      <c r="C11" s="12" t="s">
        <v>231</v>
      </c>
      <c r="D11" s="22" t="s">
        <v>10</v>
      </c>
      <c r="E11" s="12" t="s">
        <v>220</v>
      </c>
      <c r="F11" s="12" t="s">
        <v>221</v>
      </c>
      <c r="G11" s="13">
        <v>62.6</v>
      </c>
      <c r="H11" s="13">
        <v>83</v>
      </c>
      <c r="I11" s="13">
        <f t="shared" si="0"/>
        <v>72.8</v>
      </c>
      <c r="J11" s="22">
        <v>9</v>
      </c>
      <c r="K11" s="22" t="s">
        <v>329</v>
      </c>
    </row>
    <row r="12" spans="1:11" s="6" customFormat="1" ht="18" customHeight="1">
      <c r="A12" s="99"/>
      <c r="B12" s="22">
        <v>10</v>
      </c>
      <c r="C12" s="12" t="s">
        <v>225</v>
      </c>
      <c r="D12" s="22" t="s">
        <v>10</v>
      </c>
      <c r="E12" s="12" t="s">
        <v>220</v>
      </c>
      <c r="F12" s="12" t="s">
        <v>221</v>
      </c>
      <c r="G12" s="13">
        <v>65.099999999999994</v>
      </c>
      <c r="H12" s="13">
        <v>78.400000000000006</v>
      </c>
      <c r="I12" s="13">
        <f t="shared" si="0"/>
        <v>71.75</v>
      </c>
      <c r="J12" s="22">
        <v>10</v>
      </c>
      <c r="K12" s="22"/>
    </row>
    <row r="13" spans="1:11" s="6" customFormat="1" ht="18" customHeight="1">
      <c r="A13" s="99"/>
      <c r="B13" s="22">
        <v>13</v>
      </c>
      <c r="C13" s="12" t="s">
        <v>232</v>
      </c>
      <c r="D13" s="22" t="s">
        <v>10</v>
      </c>
      <c r="E13" s="12" t="s">
        <v>220</v>
      </c>
      <c r="F13" s="12" t="s">
        <v>221</v>
      </c>
      <c r="G13" s="13">
        <v>62.5</v>
      </c>
      <c r="H13" s="13">
        <v>80</v>
      </c>
      <c r="I13" s="13">
        <f t="shared" si="0"/>
        <v>71.25</v>
      </c>
      <c r="J13" s="22">
        <v>11</v>
      </c>
      <c r="K13" s="22"/>
    </row>
    <row r="14" spans="1:11" s="6" customFormat="1" ht="18" customHeight="1">
      <c r="A14" s="99"/>
      <c r="B14" s="22">
        <v>17</v>
      </c>
      <c r="C14" s="12" t="s">
        <v>230</v>
      </c>
      <c r="D14" s="22" t="s">
        <v>10</v>
      </c>
      <c r="E14" s="12" t="s">
        <v>220</v>
      </c>
      <c r="F14" s="12" t="s">
        <v>221</v>
      </c>
      <c r="G14" s="13">
        <v>63</v>
      </c>
      <c r="H14" s="13">
        <v>78</v>
      </c>
      <c r="I14" s="13">
        <f t="shared" si="0"/>
        <v>70.5</v>
      </c>
      <c r="J14" s="22">
        <v>12</v>
      </c>
      <c r="K14" s="22"/>
    </row>
    <row r="15" spans="1:11" s="6" customFormat="1" ht="18" customHeight="1">
      <c r="A15" s="99"/>
      <c r="B15" s="22">
        <v>14</v>
      </c>
      <c r="C15" s="12" t="s">
        <v>238</v>
      </c>
      <c r="D15" s="22" t="s">
        <v>10</v>
      </c>
      <c r="E15" s="12" t="s">
        <v>220</v>
      </c>
      <c r="F15" s="12" t="s">
        <v>221</v>
      </c>
      <c r="G15" s="13">
        <v>61.1</v>
      </c>
      <c r="H15" s="13">
        <v>77.400000000000006</v>
      </c>
      <c r="I15" s="13">
        <f t="shared" si="0"/>
        <v>69.25</v>
      </c>
      <c r="J15" s="22">
        <v>13</v>
      </c>
      <c r="K15" s="22"/>
    </row>
    <row r="16" spans="1:11" s="6" customFormat="1" ht="18" customHeight="1">
      <c r="A16" s="99"/>
      <c r="B16" s="22">
        <v>8</v>
      </c>
      <c r="C16" s="12" t="s">
        <v>233</v>
      </c>
      <c r="D16" s="22" t="s">
        <v>10</v>
      </c>
      <c r="E16" s="12" t="s">
        <v>220</v>
      </c>
      <c r="F16" s="12" t="s">
        <v>221</v>
      </c>
      <c r="G16" s="13">
        <v>62.3</v>
      </c>
      <c r="H16" s="13">
        <v>72.8</v>
      </c>
      <c r="I16" s="13">
        <f t="shared" si="0"/>
        <v>67.55</v>
      </c>
      <c r="J16" s="22">
        <v>14</v>
      </c>
      <c r="K16" s="22"/>
    </row>
    <row r="17" spans="1:11" s="6" customFormat="1" ht="18" customHeight="1">
      <c r="A17" s="99"/>
      <c r="B17" s="22">
        <v>9</v>
      </c>
      <c r="C17" s="12" t="s">
        <v>228</v>
      </c>
      <c r="D17" s="22" t="s">
        <v>10</v>
      </c>
      <c r="E17" s="12" t="s">
        <v>220</v>
      </c>
      <c r="F17" s="12" t="s">
        <v>221</v>
      </c>
      <c r="G17" s="13">
        <v>63.9</v>
      </c>
      <c r="H17" s="13">
        <v>71.2</v>
      </c>
      <c r="I17" s="13">
        <f t="shared" si="0"/>
        <v>67.55</v>
      </c>
      <c r="J17" s="22">
        <v>15</v>
      </c>
      <c r="K17" s="22"/>
    </row>
    <row r="18" spans="1:11" s="6" customFormat="1" ht="18" customHeight="1">
      <c r="A18" s="99"/>
      <c r="B18" s="22">
        <v>4</v>
      </c>
      <c r="C18" s="12" t="s">
        <v>229</v>
      </c>
      <c r="D18" s="22" t="s">
        <v>10</v>
      </c>
      <c r="E18" s="12" t="s">
        <v>220</v>
      </c>
      <c r="F18" s="12" t="s">
        <v>221</v>
      </c>
      <c r="G18" s="13">
        <v>63.8</v>
      </c>
      <c r="H18" s="13">
        <v>70.599999999999994</v>
      </c>
      <c r="I18" s="13">
        <f t="shared" si="0"/>
        <v>67.2</v>
      </c>
      <c r="J18" s="22">
        <v>16</v>
      </c>
      <c r="K18" s="22"/>
    </row>
    <row r="19" spans="1:11" s="6" customFormat="1" ht="18" customHeight="1">
      <c r="A19" s="99"/>
      <c r="B19" s="22">
        <v>3</v>
      </c>
      <c r="C19" s="12" t="s">
        <v>235</v>
      </c>
      <c r="D19" s="22" t="s">
        <v>10</v>
      </c>
      <c r="E19" s="12" t="s">
        <v>220</v>
      </c>
      <c r="F19" s="12" t="s">
        <v>221</v>
      </c>
      <c r="G19" s="13">
        <v>62</v>
      </c>
      <c r="H19" s="13">
        <v>70.599999999999994</v>
      </c>
      <c r="I19" s="13">
        <f t="shared" si="0"/>
        <v>66.3</v>
      </c>
      <c r="J19" s="22">
        <v>17</v>
      </c>
      <c r="K19" s="22"/>
    </row>
    <row r="20" spans="1:11" s="6" customFormat="1" ht="18" customHeight="1" thickBot="1">
      <c r="A20" s="99"/>
      <c r="B20" s="35" t="s">
        <v>318</v>
      </c>
      <c r="C20" s="28" t="s">
        <v>239</v>
      </c>
      <c r="D20" s="35" t="s">
        <v>10</v>
      </c>
      <c r="E20" s="28" t="s">
        <v>220</v>
      </c>
      <c r="F20" s="28" t="s">
        <v>221</v>
      </c>
      <c r="G20" s="29">
        <v>60.8</v>
      </c>
      <c r="H20" s="29" t="s">
        <v>332</v>
      </c>
      <c r="I20" s="29" t="s">
        <v>332</v>
      </c>
      <c r="J20" s="35" t="s">
        <v>332</v>
      </c>
      <c r="K20" s="35"/>
    </row>
    <row r="21" spans="1:11" s="6" customFormat="1" ht="18" customHeight="1">
      <c r="A21" s="95">
        <v>2</v>
      </c>
      <c r="B21" s="8">
        <v>21</v>
      </c>
      <c r="C21" s="51" t="s">
        <v>269</v>
      </c>
      <c r="D21" s="8" t="s">
        <v>10</v>
      </c>
      <c r="E21" s="51" t="s">
        <v>266</v>
      </c>
      <c r="F21" s="51" t="s">
        <v>267</v>
      </c>
      <c r="G21" s="45">
        <v>74.400000000000006</v>
      </c>
      <c r="H21" s="45">
        <v>85.6</v>
      </c>
      <c r="I21" s="45">
        <f>G21*0.5+H21*0.5</f>
        <v>80</v>
      </c>
      <c r="J21" s="8">
        <v>1</v>
      </c>
      <c r="K21" s="8" t="s">
        <v>330</v>
      </c>
    </row>
    <row r="22" spans="1:11" s="6" customFormat="1" ht="18" customHeight="1">
      <c r="A22" s="96"/>
      <c r="B22" s="22">
        <v>18</v>
      </c>
      <c r="C22" s="12" t="s">
        <v>270</v>
      </c>
      <c r="D22" s="22" t="s">
        <v>10</v>
      </c>
      <c r="E22" s="12" t="s">
        <v>266</v>
      </c>
      <c r="F22" s="12" t="s">
        <v>267</v>
      </c>
      <c r="G22" s="13">
        <v>73.900000000000006</v>
      </c>
      <c r="H22" s="13">
        <v>85.6</v>
      </c>
      <c r="I22" s="13">
        <f>G22*0.5+H22*0.5</f>
        <v>79.75</v>
      </c>
      <c r="J22" s="22">
        <v>2</v>
      </c>
      <c r="K22" s="22" t="s">
        <v>330</v>
      </c>
    </row>
    <row r="23" spans="1:11" s="6" customFormat="1" ht="18" customHeight="1">
      <c r="A23" s="96"/>
      <c r="B23" s="22">
        <v>19</v>
      </c>
      <c r="C23" s="12" t="s">
        <v>268</v>
      </c>
      <c r="D23" s="22" t="s">
        <v>10</v>
      </c>
      <c r="E23" s="12" t="s">
        <v>266</v>
      </c>
      <c r="F23" s="12" t="s">
        <v>267</v>
      </c>
      <c r="G23" s="13">
        <v>77.099999999999994</v>
      </c>
      <c r="H23" s="13">
        <v>81.400000000000006</v>
      </c>
      <c r="I23" s="13">
        <f>G23*0.5+H23*0.5</f>
        <v>79.25</v>
      </c>
      <c r="J23" s="22">
        <v>3</v>
      </c>
      <c r="K23" s="22" t="s">
        <v>330</v>
      </c>
    </row>
    <row r="24" spans="1:11" s="6" customFormat="1" ht="18" customHeight="1">
      <c r="A24" s="96"/>
      <c r="B24" s="22">
        <v>20</v>
      </c>
      <c r="C24" s="12" t="s">
        <v>271</v>
      </c>
      <c r="D24" s="22" t="s">
        <v>43</v>
      </c>
      <c r="E24" s="12" t="s">
        <v>266</v>
      </c>
      <c r="F24" s="12" t="s">
        <v>267</v>
      </c>
      <c r="G24" s="13">
        <v>70.099999999999994</v>
      </c>
      <c r="H24" s="13">
        <v>84.2</v>
      </c>
      <c r="I24" s="13">
        <f>G24*0.5+H24*0.5</f>
        <v>77.150000000000006</v>
      </c>
      <c r="J24" s="22">
        <v>4</v>
      </c>
      <c r="K24" s="22"/>
    </row>
    <row r="25" spans="1:11" s="6" customFormat="1" ht="18" customHeight="1">
      <c r="A25" s="97"/>
      <c r="B25" s="22">
        <v>22</v>
      </c>
      <c r="C25" s="12" t="s">
        <v>272</v>
      </c>
      <c r="D25" s="22" t="s">
        <v>10</v>
      </c>
      <c r="E25" s="12" t="s">
        <v>266</v>
      </c>
      <c r="F25" s="12" t="s">
        <v>267</v>
      </c>
      <c r="G25" s="13">
        <v>60.7</v>
      </c>
      <c r="H25" s="13">
        <v>74</v>
      </c>
      <c r="I25" s="13">
        <f>G25*0.5+H25*0.5</f>
        <v>67.349999999999994</v>
      </c>
      <c r="J25" s="22">
        <v>5</v>
      </c>
      <c r="K25" s="22"/>
    </row>
    <row r="26" spans="1:11" s="4" customFormat="1"/>
  </sheetData>
  <sortState ref="A21:L25">
    <sortCondition descending="1" ref="I21:I25"/>
  </sortState>
  <mergeCells count="3">
    <mergeCell ref="A3:A20"/>
    <mergeCell ref="A21:A25"/>
    <mergeCell ref="A1:K1"/>
  </mergeCells>
  <phoneticPr fontId="1" type="noConversion"/>
  <printOptions horizontalCentered="1"/>
  <pageMargins left="0.70866141732283472" right="0.70866141732283472" top="0.74803149606299213" bottom="0.39"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dimension ref="A1:J24"/>
  <sheetViews>
    <sheetView workbookViewId="0">
      <selection activeCell="D2" sqref="D1:D1048576"/>
    </sheetView>
  </sheetViews>
  <sheetFormatPr defaultRowHeight="13.5"/>
  <cols>
    <col min="1" max="1" width="9" style="4"/>
    <col min="5" max="5" width="16.375" customWidth="1"/>
    <col min="6" max="6" width="9" customWidth="1"/>
    <col min="7" max="8" width="12.125" style="4" customWidth="1"/>
    <col min="9" max="9" width="9" style="4"/>
    <col min="10" max="10" width="11.25" customWidth="1"/>
  </cols>
  <sheetData>
    <row r="1" spans="1:10" s="4" customFormat="1" ht="49.5" customHeight="1">
      <c r="A1" s="94" t="s">
        <v>340</v>
      </c>
      <c r="B1" s="104"/>
      <c r="C1" s="104"/>
      <c r="D1" s="104"/>
      <c r="E1" s="104"/>
      <c r="F1" s="104"/>
      <c r="G1" s="104"/>
      <c r="H1" s="104"/>
      <c r="I1" s="104"/>
      <c r="J1" s="104"/>
    </row>
    <row r="2" spans="1:10" s="7" customFormat="1" ht="32.25" customHeight="1">
      <c r="A2" s="2" t="s">
        <v>6</v>
      </c>
      <c r="B2" s="1" t="s">
        <v>0</v>
      </c>
      <c r="C2" s="1" t="s">
        <v>1</v>
      </c>
      <c r="D2" s="1" t="s">
        <v>2</v>
      </c>
      <c r="E2" s="1" t="s">
        <v>3</v>
      </c>
      <c r="F2" s="1" t="s">
        <v>4</v>
      </c>
      <c r="G2" s="3" t="s">
        <v>320</v>
      </c>
      <c r="H2" s="1" t="s">
        <v>322</v>
      </c>
      <c r="I2" s="34" t="s">
        <v>323</v>
      </c>
      <c r="J2" s="43" t="s">
        <v>326</v>
      </c>
    </row>
    <row r="3" spans="1:10" s="20" customFormat="1" ht="18.95" customHeight="1">
      <c r="A3" s="21">
        <v>12</v>
      </c>
      <c r="B3" s="12" t="s">
        <v>200</v>
      </c>
      <c r="C3" s="10" t="s">
        <v>10</v>
      </c>
      <c r="D3" s="12" t="s">
        <v>196</v>
      </c>
      <c r="E3" s="12" t="s">
        <v>197</v>
      </c>
      <c r="F3" s="13">
        <v>74.900000000000006</v>
      </c>
      <c r="G3" s="40">
        <v>89.6</v>
      </c>
      <c r="H3" s="40">
        <f t="shared" ref="H3:H23" si="0">F3*0.5+G3*0.5</f>
        <v>82.25</v>
      </c>
      <c r="I3" s="22">
        <v>1</v>
      </c>
      <c r="J3" s="24" t="s">
        <v>334</v>
      </c>
    </row>
    <row r="4" spans="1:10" s="20" customFormat="1" ht="18.95" customHeight="1">
      <c r="A4" s="38">
        <v>5</v>
      </c>
      <c r="B4" s="12" t="s">
        <v>201</v>
      </c>
      <c r="C4" s="10" t="s">
        <v>10</v>
      </c>
      <c r="D4" s="12" t="s">
        <v>196</v>
      </c>
      <c r="E4" s="12" t="s">
        <v>197</v>
      </c>
      <c r="F4" s="13">
        <v>73.400000000000006</v>
      </c>
      <c r="G4" s="40">
        <v>91</v>
      </c>
      <c r="H4" s="40">
        <f t="shared" si="0"/>
        <v>82.2</v>
      </c>
      <c r="I4" s="22">
        <v>2</v>
      </c>
      <c r="J4" s="24" t="s">
        <v>334</v>
      </c>
    </row>
    <row r="5" spans="1:10" s="20" customFormat="1" ht="18.95" customHeight="1">
      <c r="A5" s="37">
        <v>2</v>
      </c>
      <c r="B5" s="11" t="s">
        <v>198</v>
      </c>
      <c r="C5" s="10" t="s">
        <v>10</v>
      </c>
      <c r="D5" s="12" t="s">
        <v>196</v>
      </c>
      <c r="E5" s="12" t="s">
        <v>197</v>
      </c>
      <c r="F5" s="13">
        <v>79.3</v>
      </c>
      <c r="G5" s="40">
        <v>82.6</v>
      </c>
      <c r="H5" s="40">
        <f t="shared" si="0"/>
        <v>80.95</v>
      </c>
      <c r="I5" s="22">
        <v>3</v>
      </c>
      <c r="J5" s="24" t="s">
        <v>334</v>
      </c>
    </row>
    <row r="6" spans="1:10" s="20" customFormat="1" ht="18.95" customHeight="1">
      <c r="A6" s="21">
        <v>18</v>
      </c>
      <c r="B6" s="12" t="s">
        <v>210</v>
      </c>
      <c r="C6" s="10" t="s">
        <v>43</v>
      </c>
      <c r="D6" s="12" t="s">
        <v>196</v>
      </c>
      <c r="E6" s="12" t="s">
        <v>197</v>
      </c>
      <c r="F6" s="13">
        <v>67.7</v>
      </c>
      <c r="G6" s="40">
        <v>89.8</v>
      </c>
      <c r="H6" s="40">
        <f t="shared" si="0"/>
        <v>78.75</v>
      </c>
      <c r="I6" s="22">
        <v>4</v>
      </c>
      <c r="J6" s="24" t="s">
        <v>334</v>
      </c>
    </row>
    <row r="7" spans="1:10" s="20" customFormat="1" ht="18.95" customHeight="1">
      <c r="A7" s="21">
        <v>16</v>
      </c>
      <c r="B7" s="12" t="s">
        <v>199</v>
      </c>
      <c r="C7" s="10" t="s">
        <v>10</v>
      </c>
      <c r="D7" s="12" t="s">
        <v>196</v>
      </c>
      <c r="E7" s="12" t="s">
        <v>197</v>
      </c>
      <c r="F7" s="13">
        <v>75.400000000000006</v>
      </c>
      <c r="G7" s="40">
        <v>81.8</v>
      </c>
      <c r="H7" s="40">
        <f t="shared" si="0"/>
        <v>78.599999999999994</v>
      </c>
      <c r="I7" s="22">
        <v>5</v>
      </c>
      <c r="J7" s="24" t="s">
        <v>334</v>
      </c>
    </row>
    <row r="8" spans="1:10" s="20" customFormat="1" ht="18.95" customHeight="1">
      <c r="A8" s="21">
        <v>19</v>
      </c>
      <c r="B8" s="12" t="s">
        <v>211</v>
      </c>
      <c r="C8" s="10" t="s">
        <v>43</v>
      </c>
      <c r="D8" s="12" t="s">
        <v>196</v>
      </c>
      <c r="E8" s="12" t="s">
        <v>197</v>
      </c>
      <c r="F8" s="13">
        <v>67.3</v>
      </c>
      <c r="G8" s="40">
        <v>89.6</v>
      </c>
      <c r="H8" s="40">
        <f t="shared" si="0"/>
        <v>78.45</v>
      </c>
      <c r="I8" s="22">
        <v>6</v>
      </c>
      <c r="J8" s="24" t="s">
        <v>334</v>
      </c>
    </row>
    <row r="9" spans="1:10" s="20" customFormat="1" ht="18.95" customHeight="1">
      <c r="A9" s="21">
        <v>15</v>
      </c>
      <c r="B9" s="12" t="s">
        <v>204</v>
      </c>
      <c r="C9" s="10" t="s">
        <v>10</v>
      </c>
      <c r="D9" s="12" t="s">
        <v>196</v>
      </c>
      <c r="E9" s="12" t="s">
        <v>197</v>
      </c>
      <c r="F9" s="13">
        <v>71.400000000000006</v>
      </c>
      <c r="G9" s="40">
        <v>84.8</v>
      </c>
      <c r="H9" s="40">
        <f t="shared" si="0"/>
        <v>78.099999999999994</v>
      </c>
      <c r="I9" s="22">
        <v>7</v>
      </c>
      <c r="J9" s="24" t="s">
        <v>334</v>
      </c>
    </row>
    <row r="10" spans="1:10" s="20" customFormat="1" ht="18.95" customHeight="1">
      <c r="A10" s="21">
        <v>1</v>
      </c>
      <c r="B10" s="12" t="s">
        <v>203</v>
      </c>
      <c r="C10" s="10" t="s">
        <v>10</v>
      </c>
      <c r="D10" s="12" t="s">
        <v>196</v>
      </c>
      <c r="E10" s="12" t="s">
        <v>197</v>
      </c>
      <c r="F10" s="13">
        <v>71.599999999999994</v>
      </c>
      <c r="G10" s="40">
        <v>84.4</v>
      </c>
      <c r="H10" s="40">
        <f t="shared" si="0"/>
        <v>78</v>
      </c>
      <c r="I10" s="22">
        <v>8</v>
      </c>
      <c r="J10" s="24" t="s">
        <v>334</v>
      </c>
    </row>
    <row r="11" spans="1:10" s="20" customFormat="1" ht="18.95" customHeight="1">
      <c r="A11" s="38">
        <v>13</v>
      </c>
      <c r="B11" s="12" t="s">
        <v>215</v>
      </c>
      <c r="C11" s="10" t="s">
        <v>10</v>
      </c>
      <c r="D11" s="12" t="s">
        <v>196</v>
      </c>
      <c r="E11" s="12" t="s">
        <v>197</v>
      </c>
      <c r="F11" s="13">
        <v>63.4</v>
      </c>
      <c r="G11" s="40">
        <v>91</v>
      </c>
      <c r="H11" s="40">
        <f t="shared" si="0"/>
        <v>77.2</v>
      </c>
      <c r="I11" s="22">
        <v>9</v>
      </c>
      <c r="J11" s="24" t="s">
        <v>334</v>
      </c>
    </row>
    <row r="12" spans="1:10" s="20" customFormat="1" ht="18.95" customHeight="1">
      <c r="A12" s="21">
        <v>3</v>
      </c>
      <c r="B12" s="12" t="s">
        <v>205</v>
      </c>
      <c r="C12" s="10" t="s">
        <v>10</v>
      </c>
      <c r="D12" s="12" t="s">
        <v>196</v>
      </c>
      <c r="E12" s="12" t="s">
        <v>197</v>
      </c>
      <c r="F12" s="13">
        <v>70.900000000000006</v>
      </c>
      <c r="G12" s="40">
        <v>82</v>
      </c>
      <c r="H12" s="40">
        <f t="shared" si="0"/>
        <v>76.45</v>
      </c>
      <c r="I12" s="22">
        <v>10</v>
      </c>
      <c r="J12" s="24" t="s">
        <v>334</v>
      </c>
    </row>
    <row r="13" spans="1:10" s="20" customFormat="1" ht="18.95" customHeight="1">
      <c r="A13" s="22">
        <v>9</v>
      </c>
      <c r="B13" s="12" t="s">
        <v>208</v>
      </c>
      <c r="C13" s="10" t="s">
        <v>10</v>
      </c>
      <c r="D13" s="12" t="s">
        <v>196</v>
      </c>
      <c r="E13" s="12" t="s">
        <v>197</v>
      </c>
      <c r="F13" s="13">
        <v>68.2</v>
      </c>
      <c r="G13" s="13">
        <v>84.2</v>
      </c>
      <c r="H13" s="40">
        <f t="shared" si="0"/>
        <v>76.2</v>
      </c>
      <c r="I13" s="22">
        <v>11</v>
      </c>
      <c r="J13" s="24" t="s">
        <v>334</v>
      </c>
    </row>
    <row r="14" spans="1:10" s="20" customFormat="1" ht="18.95" customHeight="1">
      <c r="A14" s="21">
        <v>21</v>
      </c>
      <c r="B14" s="12" t="s">
        <v>214</v>
      </c>
      <c r="C14" s="10" t="s">
        <v>10</v>
      </c>
      <c r="D14" s="12" t="s">
        <v>196</v>
      </c>
      <c r="E14" s="12" t="s">
        <v>197</v>
      </c>
      <c r="F14" s="13">
        <v>64.7</v>
      </c>
      <c r="G14" s="40">
        <v>87.6</v>
      </c>
      <c r="H14" s="40">
        <f t="shared" si="0"/>
        <v>76.150000000000006</v>
      </c>
      <c r="I14" s="22">
        <v>12</v>
      </c>
      <c r="J14" s="24" t="s">
        <v>334</v>
      </c>
    </row>
    <row r="15" spans="1:10" s="20" customFormat="1" ht="18.95" customHeight="1">
      <c r="A15" s="21">
        <v>11</v>
      </c>
      <c r="B15" s="12" t="s">
        <v>202</v>
      </c>
      <c r="C15" s="10" t="s">
        <v>43</v>
      </c>
      <c r="D15" s="12" t="s">
        <v>196</v>
      </c>
      <c r="E15" s="12" t="s">
        <v>197</v>
      </c>
      <c r="F15" s="13">
        <v>72.3</v>
      </c>
      <c r="G15" s="40">
        <v>79.599999999999994</v>
      </c>
      <c r="H15" s="40">
        <f t="shared" si="0"/>
        <v>75.95</v>
      </c>
      <c r="I15" s="22">
        <v>13</v>
      </c>
      <c r="J15" s="24" t="s">
        <v>334</v>
      </c>
    </row>
    <row r="16" spans="1:10" s="20" customFormat="1" ht="18.95" customHeight="1">
      <c r="A16" s="21">
        <v>20</v>
      </c>
      <c r="B16" s="12" t="s">
        <v>212</v>
      </c>
      <c r="C16" s="10" t="s">
        <v>10</v>
      </c>
      <c r="D16" s="12" t="s">
        <v>196</v>
      </c>
      <c r="E16" s="12" t="s">
        <v>197</v>
      </c>
      <c r="F16" s="13">
        <v>66.400000000000006</v>
      </c>
      <c r="G16" s="40">
        <v>84.8</v>
      </c>
      <c r="H16" s="40">
        <f t="shared" si="0"/>
        <v>75.599999999999994</v>
      </c>
      <c r="I16" s="22">
        <v>14</v>
      </c>
      <c r="J16" s="24" t="s">
        <v>334</v>
      </c>
    </row>
    <row r="17" spans="1:10" s="20" customFormat="1" ht="18.95" customHeight="1">
      <c r="A17" s="21">
        <v>8</v>
      </c>
      <c r="B17" s="12" t="s">
        <v>209</v>
      </c>
      <c r="C17" s="10" t="s">
        <v>10</v>
      </c>
      <c r="D17" s="12" t="s">
        <v>196</v>
      </c>
      <c r="E17" s="12" t="s">
        <v>197</v>
      </c>
      <c r="F17" s="13">
        <v>68.2</v>
      </c>
      <c r="G17" s="40">
        <v>82.8</v>
      </c>
      <c r="H17" s="40">
        <f t="shared" si="0"/>
        <v>75.5</v>
      </c>
      <c r="I17" s="22">
        <v>15</v>
      </c>
      <c r="J17" s="24"/>
    </row>
    <row r="18" spans="1:10" s="20" customFormat="1" ht="18.95" customHeight="1">
      <c r="A18" s="38">
        <v>7</v>
      </c>
      <c r="B18" s="12" t="s">
        <v>206</v>
      </c>
      <c r="C18" s="10" t="s">
        <v>43</v>
      </c>
      <c r="D18" s="12" t="s">
        <v>196</v>
      </c>
      <c r="E18" s="12" t="s">
        <v>197</v>
      </c>
      <c r="F18" s="13">
        <v>69.7</v>
      </c>
      <c r="G18" s="40">
        <v>80.599999999999994</v>
      </c>
      <c r="H18" s="40">
        <f t="shared" si="0"/>
        <v>75.150000000000006</v>
      </c>
      <c r="I18" s="22">
        <v>16</v>
      </c>
      <c r="J18" s="24"/>
    </row>
    <row r="19" spans="1:10" s="20" customFormat="1" ht="18.95" customHeight="1">
      <c r="A19" s="21">
        <v>6</v>
      </c>
      <c r="B19" s="12" t="s">
        <v>207</v>
      </c>
      <c r="C19" s="10" t="s">
        <v>10</v>
      </c>
      <c r="D19" s="12" t="s">
        <v>196</v>
      </c>
      <c r="E19" s="12" t="s">
        <v>197</v>
      </c>
      <c r="F19" s="13">
        <v>68.400000000000006</v>
      </c>
      <c r="G19" s="40">
        <v>81</v>
      </c>
      <c r="H19" s="40">
        <f t="shared" si="0"/>
        <v>74.7</v>
      </c>
      <c r="I19" s="22">
        <v>17</v>
      </c>
      <c r="J19" s="24"/>
    </row>
    <row r="20" spans="1:10" s="20" customFormat="1" ht="18.95" customHeight="1">
      <c r="A20" s="21">
        <v>17</v>
      </c>
      <c r="B20" s="12" t="s">
        <v>218</v>
      </c>
      <c r="C20" s="10" t="s">
        <v>10</v>
      </c>
      <c r="D20" s="12" t="s">
        <v>196</v>
      </c>
      <c r="E20" s="12" t="s">
        <v>197</v>
      </c>
      <c r="F20" s="13">
        <v>60.8</v>
      </c>
      <c r="G20" s="40">
        <v>85</v>
      </c>
      <c r="H20" s="40">
        <f t="shared" si="0"/>
        <v>72.900000000000006</v>
      </c>
      <c r="I20" s="22">
        <v>18</v>
      </c>
      <c r="J20" s="24"/>
    </row>
    <row r="21" spans="1:10" s="20" customFormat="1" ht="18.95" customHeight="1">
      <c r="A21" s="21">
        <v>10</v>
      </c>
      <c r="B21" s="12" t="s">
        <v>216</v>
      </c>
      <c r="C21" s="10" t="s">
        <v>10</v>
      </c>
      <c r="D21" s="12" t="s">
        <v>196</v>
      </c>
      <c r="E21" s="12" t="s">
        <v>197</v>
      </c>
      <c r="F21" s="13">
        <v>62.7</v>
      </c>
      <c r="G21" s="40">
        <v>81</v>
      </c>
      <c r="H21" s="40">
        <f t="shared" si="0"/>
        <v>71.849999999999994</v>
      </c>
      <c r="I21" s="22">
        <v>19</v>
      </c>
      <c r="J21" s="24"/>
    </row>
    <row r="22" spans="1:10" s="20" customFormat="1" ht="18.95" customHeight="1">
      <c r="A22" s="21">
        <v>4</v>
      </c>
      <c r="B22" s="12" t="s">
        <v>217</v>
      </c>
      <c r="C22" s="10" t="s">
        <v>43</v>
      </c>
      <c r="D22" s="12" t="s">
        <v>196</v>
      </c>
      <c r="E22" s="12" t="s">
        <v>197</v>
      </c>
      <c r="F22" s="13">
        <v>61.7</v>
      </c>
      <c r="G22" s="40">
        <v>76.8</v>
      </c>
      <c r="H22" s="40">
        <f t="shared" si="0"/>
        <v>69.25</v>
      </c>
      <c r="I22" s="22">
        <v>20</v>
      </c>
      <c r="J22" s="24"/>
    </row>
    <row r="23" spans="1:10" s="20" customFormat="1" ht="18.95" customHeight="1">
      <c r="A23" s="21">
        <v>14</v>
      </c>
      <c r="B23" s="12" t="s">
        <v>219</v>
      </c>
      <c r="C23" s="10" t="s">
        <v>43</v>
      </c>
      <c r="D23" s="12" t="s">
        <v>196</v>
      </c>
      <c r="E23" s="12" t="s">
        <v>197</v>
      </c>
      <c r="F23" s="13">
        <v>59.5</v>
      </c>
      <c r="G23" s="40">
        <v>74.8</v>
      </c>
      <c r="H23" s="40">
        <f t="shared" si="0"/>
        <v>67.150000000000006</v>
      </c>
      <c r="I23" s="22">
        <v>21</v>
      </c>
      <c r="J23" s="24"/>
    </row>
    <row r="24" spans="1:10" s="20" customFormat="1" ht="18.95" customHeight="1">
      <c r="A24" s="21" t="s">
        <v>319</v>
      </c>
      <c r="B24" s="12" t="s">
        <v>213</v>
      </c>
      <c r="C24" s="10" t="s">
        <v>10</v>
      </c>
      <c r="D24" s="12" t="s">
        <v>196</v>
      </c>
      <c r="E24" s="12" t="s">
        <v>197</v>
      </c>
      <c r="F24" s="13">
        <v>65.8</v>
      </c>
      <c r="G24" s="40" t="s">
        <v>332</v>
      </c>
      <c r="H24" s="40" t="s">
        <v>333</v>
      </c>
      <c r="I24" s="22" t="s">
        <v>332</v>
      </c>
      <c r="J24" s="24"/>
    </row>
  </sheetData>
  <sortState ref="A3:K23">
    <sortCondition descending="1" ref="H3:H23"/>
  </sortState>
  <mergeCells count="1">
    <mergeCell ref="A1:J1"/>
  </mergeCells>
  <phoneticPr fontId="1" type="noConversion"/>
  <printOptions horizontalCentered="1"/>
  <pageMargins left="0.70866141732283472" right="0.70866141732283472" top="0.74803149606299213" bottom="0.5"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dimension ref="A1:K26"/>
  <sheetViews>
    <sheetView workbookViewId="0">
      <selection activeCell="E2" sqref="E1:E1048576"/>
    </sheetView>
  </sheetViews>
  <sheetFormatPr defaultRowHeight="13.5"/>
  <cols>
    <col min="2" max="2" width="9" style="4"/>
    <col min="6" max="6" width="14.875" customWidth="1"/>
    <col min="7" max="7" width="9" customWidth="1"/>
    <col min="8" max="8" width="11.125" style="4" customWidth="1"/>
    <col min="9" max="9" width="13.5" style="4" customWidth="1"/>
    <col min="10" max="10" width="9" style="4"/>
    <col min="11" max="11" width="11.75" customWidth="1"/>
  </cols>
  <sheetData>
    <row r="1" spans="1:11" s="4" customFormat="1" ht="49.5" customHeight="1">
      <c r="A1" s="94" t="s">
        <v>341</v>
      </c>
      <c r="B1" s="94"/>
      <c r="C1" s="94"/>
      <c r="D1" s="94"/>
      <c r="E1" s="94"/>
      <c r="F1" s="94"/>
      <c r="G1" s="94"/>
      <c r="H1" s="94"/>
      <c r="I1" s="94"/>
      <c r="J1" s="94"/>
      <c r="K1" s="94"/>
    </row>
    <row r="2" spans="1:11" s="7" customFormat="1" ht="32.25" customHeight="1">
      <c r="A2" s="2" t="s">
        <v>5</v>
      </c>
      <c r="B2" s="2" t="s">
        <v>6</v>
      </c>
      <c r="C2" s="1" t="s">
        <v>0</v>
      </c>
      <c r="D2" s="1" t="s">
        <v>1</v>
      </c>
      <c r="E2" s="1" t="s">
        <v>2</v>
      </c>
      <c r="F2" s="1" t="s">
        <v>3</v>
      </c>
      <c r="G2" s="1" t="s">
        <v>4</v>
      </c>
      <c r="H2" s="3" t="s">
        <v>320</v>
      </c>
      <c r="I2" s="1" t="s">
        <v>322</v>
      </c>
      <c r="J2" s="34" t="s">
        <v>323</v>
      </c>
      <c r="K2" s="43" t="s">
        <v>326</v>
      </c>
    </row>
    <row r="3" spans="1:11" s="20" customFormat="1" ht="18" customHeight="1">
      <c r="A3" s="98">
        <v>2</v>
      </c>
      <c r="B3" s="22">
        <v>17</v>
      </c>
      <c r="C3" s="12" t="s">
        <v>243</v>
      </c>
      <c r="D3" s="22" t="s">
        <v>10</v>
      </c>
      <c r="E3" s="12" t="s">
        <v>240</v>
      </c>
      <c r="F3" s="12" t="s">
        <v>241</v>
      </c>
      <c r="G3" s="13">
        <v>75.599999999999994</v>
      </c>
      <c r="H3" s="13">
        <v>90.2</v>
      </c>
      <c r="I3" s="13">
        <f t="shared" ref="I3:I26" si="0">G3*0.5+H3*0.5</f>
        <v>82.9</v>
      </c>
      <c r="J3" s="22">
        <v>1</v>
      </c>
      <c r="K3" s="24" t="s">
        <v>330</v>
      </c>
    </row>
    <row r="4" spans="1:11" s="20" customFormat="1" ht="18" customHeight="1">
      <c r="A4" s="99"/>
      <c r="B4" s="47">
        <v>9</v>
      </c>
      <c r="C4" s="11" t="s">
        <v>242</v>
      </c>
      <c r="D4" s="22" t="s">
        <v>10</v>
      </c>
      <c r="E4" s="12" t="s">
        <v>240</v>
      </c>
      <c r="F4" s="12" t="s">
        <v>241</v>
      </c>
      <c r="G4" s="13">
        <v>76.400000000000006</v>
      </c>
      <c r="H4" s="13">
        <v>85.6</v>
      </c>
      <c r="I4" s="13">
        <f t="shared" si="0"/>
        <v>81</v>
      </c>
      <c r="J4" s="22">
        <v>2</v>
      </c>
      <c r="K4" s="24" t="s">
        <v>330</v>
      </c>
    </row>
    <row r="5" spans="1:11" s="20" customFormat="1" ht="18" customHeight="1">
      <c r="A5" s="99"/>
      <c r="B5" s="22">
        <v>10</v>
      </c>
      <c r="C5" s="12" t="s">
        <v>247</v>
      </c>
      <c r="D5" s="22" t="s">
        <v>43</v>
      </c>
      <c r="E5" s="12" t="s">
        <v>240</v>
      </c>
      <c r="F5" s="12" t="s">
        <v>241</v>
      </c>
      <c r="G5" s="13">
        <v>70.099999999999994</v>
      </c>
      <c r="H5" s="13">
        <v>91.2</v>
      </c>
      <c r="I5" s="13">
        <f t="shared" si="0"/>
        <v>80.650000000000006</v>
      </c>
      <c r="J5" s="22">
        <v>3</v>
      </c>
      <c r="K5" s="24" t="s">
        <v>330</v>
      </c>
    </row>
    <row r="6" spans="1:11" s="20" customFormat="1" ht="18" customHeight="1">
      <c r="A6" s="99"/>
      <c r="B6" s="22">
        <v>18</v>
      </c>
      <c r="C6" s="12" t="s">
        <v>248</v>
      </c>
      <c r="D6" s="22" t="s">
        <v>10</v>
      </c>
      <c r="E6" s="12" t="s">
        <v>240</v>
      </c>
      <c r="F6" s="12" t="s">
        <v>241</v>
      </c>
      <c r="G6" s="13">
        <v>69.099999999999994</v>
      </c>
      <c r="H6" s="13">
        <v>90.4</v>
      </c>
      <c r="I6" s="13">
        <f t="shared" si="0"/>
        <v>79.75</v>
      </c>
      <c r="J6" s="22">
        <v>4</v>
      </c>
      <c r="K6" s="24" t="s">
        <v>330</v>
      </c>
    </row>
    <row r="7" spans="1:11" s="20" customFormat="1" ht="18" customHeight="1">
      <c r="A7" s="99"/>
      <c r="B7" s="22">
        <v>19</v>
      </c>
      <c r="C7" s="12" t="s">
        <v>255</v>
      </c>
      <c r="D7" s="22" t="s">
        <v>10</v>
      </c>
      <c r="E7" s="12" t="s">
        <v>240</v>
      </c>
      <c r="F7" s="12" t="s">
        <v>241</v>
      </c>
      <c r="G7" s="13">
        <v>67.5</v>
      </c>
      <c r="H7" s="13">
        <v>91.4</v>
      </c>
      <c r="I7" s="13">
        <f t="shared" si="0"/>
        <v>79.45</v>
      </c>
      <c r="J7" s="22">
        <v>5</v>
      </c>
      <c r="K7" s="24" t="s">
        <v>330</v>
      </c>
    </row>
    <row r="8" spans="1:11" s="20" customFormat="1" ht="18" customHeight="1">
      <c r="A8" s="99"/>
      <c r="B8" s="22">
        <v>14</v>
      </c>
      <c r="C8" s="12" t="s">
        <v>245</v>
      </c>
      <c r="D8" s="22" t="s">
        <v>10</v>
      </c>
      <c r="E8" s="12" t="s">
        <v>240</v>
      </c>
      <c r="F8" s="12" t="s">
        <v>241</v>
      </c>
      <c r="G8" s="13">
        <v>71.5</v>
      </c>
      <c r="H8" s="13">
        <v>86</v>
      </c>
      <c r="I8" s="13">
        <f t="shared" si="0"/>
        <v>78.75</v>
      </c>
      <c r="J8" s="22">
        <v>6</v>
      </c>
      <c r="K8" s="24" t="s">
        <v>330</v>
      </c>
    </row>
    <row r="9" spans="1:11" s="20" customFormat="1" ht="18" customHeight="1">
      <c r="A9" s="99"/>
      <c r="B9" s="22">
        <v>12</v>
      </c>
      <c r="C9" s="12" t="s">
        <v>253</v>
      </c>
      <c r="D9" s="22" t="s">
        <v>43</v>
      </c>
      <c r="E9" s="12" t="s">
        <v>240</v>
      </c>
      <c r="F9" s="12" t="s">
        <v>241</v>
      </c>
      <c r="G9" s="13">
        <v>67.8</v>
      </c>
      <c r="H9" s="13">
        <v>87.2</v>
      </c>
      <c r="I9" s="13">
        <f t="shared" si="0"/>
        <v>77.5</v>
      </c>
      <c r="J9" s="22">
        <v>7</v>
      </c>
      <c r="K9" s="24" t="s">
        <v>330</v>
      </c>
    </row>
    <row r="10" spans="1:11" s="20" customFormat="1" ht="18" customHeight="1">
      <c r="A10" s="99"/>
      <c r="B10" s="22">
        <v>15</v>
      </c>
      <c r="C10" s="12" t="s">
        <v>254</v>
      </c>
      <c r="D10" s="22" t="s">
        <v>10</v>
      </c>
      <c r="E10" s="12" t="s">
        <v>240</v>
      </c>
      <c r="F10" s="12" t="s">
        <v>241</v>
      </c>
      <c r="G10" s="13">
        <v>67.599999999999994</v>
      </c>
      <c r="H10" s="13">
        <v>85.2</v>
      </c>
      <c r="I10" s="13">
        <f t="shared" si="0"/>
        <v>76.400000000000006</v>
      </c>
      <c r="J10" s="22">
        <v>8</v>
      </c>
      <c r="K10" s="24" t="s">
        <v>330</v>
      </c>
    </row>
    <row r="11" spans="1:11" s="20" customFormat="1" ht="18" customHeight="1">
      <c r="A11" s="99"/>
      <c r="B11" s="22">
        <v>6</v>
      </c>
      <c r="C11" s="18" t="s">
        <v>257</v>
      </c>
      <c r="D11" s="22" t="s">
        <v>10</v>
      </c>
      <c r="E11" s="12" t="s">
        <v>240</v>
      </c>
      <c r="F11" s="18" t="s">
        <v>241</v>
      </c>
      <c r="G11" s="13">
        <v>66.900000000000006</v>
      </c>
      <c r="H11" s="13">
        <v>84.4</v>
      </c>
      <c r="I11" s="13">
        <f t="shared" si="0"/>
        <v>75.650000000000006</v>
      </c>
      <c r="J11" s="22">
        <v>9</v>
      </c>
      <c r="K11" s="24" t="s">
        <v>330</v>
      </c>
    </row>
    <row r="12" spans="1:11" s="20" customFormat="1" ht="18" customHeight="1">
      <c r="A12" s="99"/>
      <c r="B12" s="22">
        <v>7</v>
      </c>
      <c r="C12" s="12" t="s">
        <v>250</v>
      </c>
      <c r="D12" s="22" t="s">
        <v>10</v>
      </c>
      <c r="E12" s="12" t="s">
        <v>240</v>
      </c>
      <c r="F12" s="12" t="s">
        <v>241</v>
      </c>
      <c r="G12" s="13">
        <v>68.7</v>
      </c>
      <c r="H12" s="13">
        <v>81.400000000000006</v>
      </c>
      <c r="I12" s="13">
        <f t="shared" si="0"/>
        <v>75.05</v>
      </c>
      <c r="J12" s="22">
        <v>10</v>
      </c>
      <c r="K12" s="24"/>
    </row>
    <row r="13" spans="1:11" s="20" customFormat="1" ht="18" customHeight="1">
      <c r="A13" s="99"/>
      <c r="B13" s="22">
        <v>21</v>
      </c>
      <c r="C13" s="12" t="s">
        <v>152</v>
      </c>
      <c r="D13" s="22" t="s">
        <v>10</v>
      </c>
      <c r="E13" s="12" t="s">
        <v>240</v>
      </c>
      <c r="F13" s="12" t="s">
        <v>241</v>
      </c>
      <c r="G13" s="13">
        <v>70.599999999999994</v>
      </c>
      <c r="H13" s="13">
        <v>78.400000000000006</v>
      </c>
      <c r="I13" s="13">
        <f t="shared" si="0"/>
        <v>74.5</v>
      </c>
      <c r="J13" s="22">
        <v>11</v>
      </c>
      <c r="K13" s="24"/>
    </row>
    <row r="14" spans="1:11" s="20" customFormat="1" ht="18" customHeight="1">
      <c r="A14" s="99"/>
      <c r="B14" s="22">
        <v>16</v>
      </c>
      <c r="C14" s="12" t="s">
        <v>251</v>
      </c>
      <c r="D14" s="22" t="s">
        <v>10</v>
      </c>
      <c r="E14" s="12" t="s">
        <v>240</v>
      </c>
      <c r="F14" s="12" t="s">
        <v>241</v>
      </c>
      <c r="G14" s="13">
        <v>68.599999999999994</v>
      </c>
      <c r="H14" s="13">
        <v>80.2</v>
      </c>
      <c r="I14" s="13">
        <f t="shared" si="0"/>
        <v>74.400000000000006</v>
      </c>
      <c r="J14" s="22">
        <v>12</v>
      </c>
      <c r="K14" s="24"/>
    </row>
    <row r="15" spans="1:11" s="20" customFormat="1" ht="18" customHeight="1">
      <c r="A15" s="99"/>
      <c r="B15" s="22">
        <v>23</v>
      </c>
      <c r="C15" s="12" t="s">
        <v>256</v>
      </c>
      <c r="D15" s="22" t="s">
        <v>10</v>
      </c>
      <c r="E15" s="12" t="s">
        <v>240</v>
      </c>
      <c r="F15" s="12" t="s">
        <v>241</v>
      </c>
      <c r="G15" s="13">
        <v>67</v>
      </c>
      <c r="H15" s="13">
        <v>81.2</v>
      </c>
      <c r="I15" s="13">
        <f t="shared" si="0"/>
        <v>74.099999999999994</v>
      </c>
      <c r="J15" s="22">
        <v>13</v>
      </c>
      <c r="K15" s="24"/>
    </row>
    <row r="16" spans="1:11" s="20" customFormat="1" ht="18" customHeight="1">
      <c r="A16" s="99"/>
      <c r="B16" s="22">
        <v>24</v>
      </c>
      <c r="C16" s="12" t="s">
        <v>244</v>
      </c>
      <c r="D16" s="22" t="s">
        <v>43</v>
      </c>
      <c r="E16" s="12" t="s">
        <v>240</v>
      </c>
      <c r="F16" s="12" t="s">
        <v>241</v>
      </c>
      <c r="G16" s="13">
        <v>72</v>
      </c>
      <c r="H16" s="13">
        <v>75.599999999999994</v>
      </c>
      <c r="I16" s="13">
        <f t="shared" si="0"/>
        <v>73.8</v>
      </c>
      <c r="J16" s="22">
        <v>14</v>
      </c>
      <c r="K16" s="24"/>
    </row>
    <row r="17" spans="1:11" s="20" customFormat="1" ht="18" customHeight="1">
      <c r="A17" s="99"/>
      <c r="B17" s="22">
        <v>11</v>
      </c>
      <c r="C17" s="12" t="s">
        <v>246</v>
      </c>
      <c r="D17" s="22" t="s">
        <v>43</v>
      </c>
      <c r="E17" s="12" t="s">
        <v>240</v>
      </c>
      <c r="F17" s="12" t="s">
        <v>241</v>
      </c>
      <c r="G17" s="13">
        <v>70.5</v>
      </c>
      <c r="H17" s="13">
        <v>75.8</v>
      </c>
      <c r="I17" s="13">
        <f t="shared" si="0"/>
        <v>73.150000000000006</v>
      </c>
      <c r="J17" s="22">
        <v>15</v>
      </c>
      <c r="K17" s="24"/>
    </row>
    <row r="18" spans="1:11" s="20" customFormat="1" ht="18" customHeight="1">
      <c r="A18" s="99"/>
      <c r="B18" s="22">
        <v>8</v>
      </c>
      <c r="C18" s="12" t="s">
        <v>249</v>
      </c>
      <c r="D18" s="22" t="s">
        <v>10</v>
      </c>
      <c r="E18" s="12" t="s">
        <v>240</v>
      </c>
      <c r="F18" s="12" t="s">
        <v>241</v>
      </c>
      <c r="G18" s="13">
        <v>69</v>
      </c>
      <c r="H18" s="13">
        <v>74.400000000000006</v>
      </c>
      <c r="I18" s="13">
        <f t="shared" si="0"/>
        <v>71.7</v>
      </c>
      <c r="J18" s="22">
        <v>16</v>
      </c>
      <c r="K18" s="24"/>
    </row>
    <row r="19" spans="1:11" s="20" customFormat="1" ht="18" customHeight="1">
      <c r="A19" s="99"/>
      <c r="B19" s="22">
        <v>13</v>
      </c>
      <c r="C19" s="22" t="s">
        <v>313</v>
      </c>
      <c r="D19" s="22" t="s">
        <v>43</v>
      </c>
      <c r="E19" s="22" t="s">
        <v>240</v>
      </c>
      <c r="F19" s="19" t="s">
        <v>241</v>
      </c>
      <c r="G19" s="13">
        <v>65.7</v>
      </c>
      <c r="H19" s="50">
        <v>76.8</v>
      </c>
      <c r="I19" s="13">
        <f t="shared" si="0"/>
        <v>71.25</v>
      </c>
      <c r="J19" s="22">
        <v>17</v>
      </c>
      <c r="K19" s="24"/>
    </row>
    <row r="20" spans="1:11" s="20" customFormat="1" ht="18" customHeight="1">
      <c r="A20" s="99"/>
      <c r="B20" s="22">
        <v>20</v>
      </c>
      <c r="C20" s="12" t="s">
        <v>252</v>
      </c>
      <c r="D20" s="22" t="s">
        <v>43</v>
      </c>
      <c r="E20" s="12" t="s">
        <v>240</v>
      </c>
      <c r="F20" s="12" t="s">
        <v>241</v>
      </c>
      <c r="G20" s="13">
        <v>68.3</v>
      </c>
      <c r="H20" s="13">
        <v>71.400000000000006</v>
      </c>
      <c r="I20" s="13">
        <f t="shared" si="0"/>
        <v>69.849999999999994</v>
      </c>
      <c r="J20" s="22">
        <v>18</v>
      </c>
      <c r="K20" s="24"/>
    </row>
    <row r="21" spans="1:11" s="20" customFormat="1" ht="18" customHeight="1" thickBot="1">
      <c r="A21" s="100"/>
      <c r="B21" s="35">
        <v>22</v>
      </c>
      <c r="C21" s="56" t="s">
        <v>258</v>
      </c>
      <c r="D21" s="35" t="s">
        <v>43</v>
      </c>
      <c r="E21" s="28" t="s">
        <v>240</v>
      </c>
      <c r="F21" s="56" t="s">
        <v>241</v>
      </c>
      <c r="G21" s="29">
        <v>65.7</v>
      </c>
      <c r="H21" s="29">
        <v>73.8</v>
      </c>
      <c r="I21" s="29">
        <f t="shared" si="0"/>
        <v>69.75</v>
      </c>
      <c r="J21" s="22">
        <v>19</v>
      </c>
      <c r="K21" s="25"/>
    </row>
    <row r="22" spans="1:11" s="20" customFormat="1" ht="18" customHeight="1">
      <c r="A22" s="95">
        <v>1</v>
      </c>
      <c r="B22" s="8">
        <v>1</v>
      </c>
      <c r="C22" s="51" t="s">
        <v>296</v>
      </c>
      <c r="D22" s="8" t="s">
        <v>10</v>
      </c>
      <c r="E22" s="51" t="s">
        <v>293</v>
      </c>
      <c r="F22" s="51" t="s">
        <v>294</v>
      </c>
      <c r="G22" s="45">
        <v>75.900000000000006</v>
      </c>
      <c r="H22" s="45">
        <v>86.8</v>
      </c>
      <c r="I22" s="45">
        <f t="shared" si="0"/>
        <v>81.349999999999994</v>
      </c>
      <c r="J22" s="8">
        <v>1</v>
      </c>
      <c r="K22" s="46" t="s">
        <v>331</v>
      </c>
    </row>
    <row r="23" spans="1:11" s="20" customFormat="1" ht="18" customHeight="1">
      <c r="A23" s="96"/>
      <c r="B23" s="22">
        <v>5</v>
      </c>
      <c r="C23" s="12" t="s">
        <v>298</v>
      </c>
      <c r="D23" s="22" t="s">
        <v>43</v>
      </c>
      <c r="E23" s="12" t="s">
        <v>293</v>
      </c>
      <c r="F23" s="12" t="s">
        <v>294</v>
      </c>
      <c r="G23" s="13">
        <v>69.900000000000006</v>
      </c>
      <c r="H23" s="13">
        <v>89.8</v>
      </c>
      <c r="I23" s="13">
        <f t="shared" si="0"/>
        <v>79.849999999999994</v>
      </c>
      <c r="J23" s="22">
        <v>2</v>
      </c>
      <c r="K23" s="24" t="s">
        <v>329</v>
      </c>
    </row>
    <row r="24" spans="1:11" s="20" customFormat="1" ht="18" customHeight="1">
      <c r="A24" s="96"/>
      <c r="B24" s="22">
        <v>3</v>
      </c>
      <c r="C24" s="12" t="s">
        <v>297</v>
      </c>
      <c r="D24" s="22" t="s">
        <v>10</v>
      </c>
      <c r="E24" s="12" t="s">
        <v>293</v>
      </c>
      <c r="F24" s="12" t="s">
        <v>294</v>
      </c>
      <c r="G24" s="13">
        <v>72.2</v>
      </c>
      <c r="H24" s="13">
        <v>84</v>
      </c>
      <c r="I24" s="13">
        <f t="shared" si="0"/>
        <v>78.099999999999994</v>
      </c>
      <c r="J24" s="22">
        <v>3</v>
      </c>
      <c r="K24" s="24" t="s">
        <v>329</v>
      </c>
    </row>
    <row r="25" spans="1:11" s="20" customFormat="1" ht="18" customHeight="1">
      <c r="A25" s="96"/>
      <c r="B25" s="22">
        <v>4</v>
      </c>
      <c r="C25" s="12" t="s">
        <v>295</v>
      </c>
      <c r="D25" s="22" t="s">
        <v>10</v>
      </c>
      <c r="E25" s="12" t="s">
        <v>293</v>
      </c>
      <c r="F25" s="12" t="s">
        <v>294</v>
      </c>
      <c r="G25" s="13">
        <v>78.099999999999994</v>
      </c>
      <c r="H25" s="13">
        <v>76.599999999999994</v>
      </c>
      <c r="I25" s="13">
        <f t="shared" si="0"/>
        <v>77.349999999999994</v>
      </c>
      <c r="J25" s="22">
        <v>4</v>
      </c>
      <c r="K25" s="24"/>
    </row>
    <row r="26" spans="1:11" s="20" customFormat="1" ht="18" customHeight="1">
      <c r="A26" s="97"/>
      <c r="B26" s="22">
        <v>2</v>
      </c>
      <c r="C26" s="12" t="s">
        <v>299</v>
      </c>
      <c r="D26" s="22" t="s">
        <v>10</v>
      </c>
      <c r="E26" s="12" t="s">
        <v>293</v>
      </c>
      <c r="F26" s="12" t="s">
        <v>294</v>
      </c>
      <c r="G26" s="13">
        <v>66.400000000000006</v>
      </c>
      <c r="H26" s="13">
        <v>71.2</v>
      </c>
      <c r="I26" s="13">
        <f t="shared" si="0"/>
        <v>68.8</v>
      </c>
      <c r="J26" s="22">
        <v>5</v>
      </c>
      <c r="K26" s="24"/>
    </row>
  </sheetData>
  <sortState ref="A3:L21">
    <sortCondition descending="1" ref="I3:I21"/>
  </sortState>
  <mergeCells count="3">
    <mergeCell ref="A22:A26"/>
    <mergeCell ref="A1:K1"/>
    <mergeCell ref="A3:A21"/>
  </mergeCells>
  <phoneticPr fontId="1" type="noConversion"/>
  <printOptions horizontalCentered="1"/>
  <pageMargins left="0.70866141732283472" right="0.70866141732283472" top="0.74803149606299213" bottom="0.3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dimension ref="A1:K28"/>
  <sheetViews>
    <sheetView workbookViewId="0">
      <selection activeCell="E2" sqref="E1:E1048576"/>
    </sheetView>
  </sheetViews>
  <sheetFormatPr defaultRowHeight="13.5"/>
  <cols>
    <col min="2" max="2" width="9" style="4"/>
    <col min="6" max="6" width="15.25" customWidth="1"/>
    <col min="7" max="7" width="9" customWidth="1"/>
    <col min="8" max="8" width="11.5" style="4" customWidth="1"/>
    <col min="9" max="9" width="11.75" style="4" customWidth="1"/>
    <col min="10" max="10" width="7.625" style="4" customWidth="1"/>
    <col min="11" max="11" width="11.625" customWidth="1"/>
  </cols>
  <sheetData>
    <row r="1" spans="1:11" s="4" customFormat="1" ht="49.5" customHeight="1">
      <c r="A1" s="94" t="s">
        <v>342</v>
      </c>
      <c r="B1" s="94"/>
      <c r="C1" s="94"/>
      <c r="D1" s="94"/>
      <c r="E1" s="94"/>
      <c r="F1" s="94"/>
      <c r="G1" s="94"/>
      <c r="H1" s="94"/>
      <c r="I1" s="94"/>
      <c r="J1" s="94"/>
      <c r="K1" s="94"/>
    </row>
    <row r="2" spans="1:11" s="7" customFormat="1" ht="32.25" customHeight="1">
      <c r="A2" s="2" t="s">
        <v>5</v>
      </c>
      <c r="B2" s="2" t="s">
        <v>6</v>
      </c>
      <c r="C2" s="1" t="s">
        <v>0</v>
      </c>
      <c r="D2" s="1" t="s">
        <v>1</v>
      </c>
      <c r="E2" s="1" t="s">
        <v>2</v>
      </c>
      <c r="F2" s="1" t="s">
        <v>3</v>
      </c>
      <c r="G2" s="1" t="s">
        <v>4</v>
      </c>
      <c r="H2" s="3" t="s">
        <v>320</v>
      </c>
      <c r="I2" s="1" t="s">
        <v>322</v>
      </c>
      <c r="J2" s="34" t="s">
        <v>323</v>
      </c>
      <c r="K2" s="43" t="s">
        <v>326</v>
      </c>
    </row>
    <row r="3" spans="1:11" s="20" customFormat="1" ht="15.95" customHeight="1">
      <c r="A3" s="105">
        <v>1</v>
      </c>
      <c r="B3" s="22">
        <v>5</v>
      </c>
      <c r="C3" s="12" t="s">
        <v>188</v>
      </c>
      <c r="D3" s="22" t="s">
        <v>10</v>
      </c>
      <c r="E3" s="12" t="s">
        <v>183</v>
      </c>
      <c r="F3" s="12" t="s">
        <v>184</v>
      </c>
      <c r="G3" s="13">
        <v>70.3</v>
      </c>
      <c r="H3" s="13">
        <v>94.6</v>
      </c>
      <c r="I3" s="13">
        <f t="shared" ref="I3:I13" si="0">G3*0.5+H3*0.5</f>
        <v>82.45</v>
      </c>
      <c r="J3" s="22">
        <v>1</v>
      </c>
      <c r="K3" s="24" t="s">
        <v>330</v>
      </c>
    </row>
    <row r="4" spans="1:11" s="20" customFormat="1" ht="15.95" customHeight="1">
      <c r="A4" s="96"/>
      <c r="B4" s="22">
        <v>11</v>
      </c>
      <c r="C4" s="12" t="s">
        <v>187</v>
      </c>
      <c r="D4" s="22" t="s">
        <v>10</v>
      </c>
      <c r="E4" s="12" t="s">
        <v>183</v>
      </c>
      <c r="F4" s="12" t="s">
        <v>184</v>
      </c>
      <c r="G4" s="13">
        <v>72.900000000000006</v>
      </c>
      <c r="H4" s="13">
        <v>88.4</v>
      </c>
      <c r="I4" s="13">
        <f t="shared" si="0"/>
        <v>80.650000000000006</v>
      </c>
      <c r="J4" s="22">
        <v>2</v>
      </c>
      <c r="K4" s="24" t="s">
        <v>330</v>
      </c>
    </row>
    <row r="5" spans="1:11" s="20" customFormat="1" ht="15.95" customHeight="1">
      <c r="A5" s="96"/>
      <c r="B5" s="22">
        <v>7</v>
      </c>
      <c r="C5" s="12" t="s">
        <v>186</v>
      </c>
      <c r="D5" s="22" t="s">
        <v>10</v>
      </c>
      <c r="E5" s="12" t="s">
        <v>183</v>
      </c>
      <c r="F5" s="12" t="s">
        <v>184</v>
      </c>
      <c r="G5" s="13">
        <v>75.3</v>
      </c>
      <c r="H5" s="13">
        <v>84.4</v>
      </c>
      <c r="I5" s="13">
        <f t="shared" si="0"/>
        <v>79.849999999999994</v>
      </c>
      <c r="J5" s="22">
        <v>3</v>
      </c>
      <c r="K5" s="24" t="s">
        <v>330</v>
      </c>
    </row>
    <row r="6" spans="1:11" s="20" customFormat="1" ht="15.95" customHeight="1">
      <c r="A6" s="96"/>
      <c r="B6" s="22">
        <v>2</v>
      </c>
      <c r="C6" s="12" t="s">
        <v>189</v>
      </c>
      <c r="D6" s="22" t="s">
        <v>10</v>
      </c>
      <c r="E6" s="12" t="s">
        <v>183</v>
      </c>
      <c r="F6" s="12" t="s">
        <v>184</v>
      </c>
      <c r="G6" s="13">
        <v>70.2</v>
      </c>
      <c r="H6" s="13">
        <v>85.4</v>
      </c>
      <c r="I6" s="13">
        <f t="shared" si="0"/>
        <v>77.8</v>
      </c>
      <c r="J6" s="22">
        <v>4</v>
      </c>
      <c r="K6" s="24" t="s">
        <v>330</v>
      </c>
    </row>
    <row r="7" spans="1:11" s="20" customFormat="1" ht="15.95" customHeight="1">
      <c r="A7" s="96"/>
      <c r="B7" s="22">
        <v>10</v>
      </c>
      <c r="C7" s="12" t="s">
        <v>194</v>
      </c>
      <c r="D7" s="22" t="s">
        <v>10</v>
      </c>
      <c r="E7" s="12" t="s">
        <v>183</v>
      </c>
      <c r="F7" s="12" t="s">
        <v>184</v>
      </c>
      <c r="G7" s="13">
        <v>65.900000000000006</v>
      </c>
      <c r="H7" s="13">
        <v>88.6</v>
      </c>
      <c r="I7" s="13">
        <f t="shared" si="0"/>
        <v>77.25</v>
      </c>
      <c r="J7" s="22">
        <v>5</v>
      </c>
      <c r="K7" s="24" t="s">
        <v>330</v>
      </c>
    </row>
    <row r="8" spans="1:11" s="20" customFormat="1" ht="15.95" customHeight="1">
      <c r="A8" s="96"/>
      <c r="B8" s="22">
        <v>6</v>
      </c>
      <c r="C8" s="12" t="s">
        <v>191</v>
      </c>
      <c r="D8" s="22" t="s">
        <v>10</v>
      </c>
      <c r="E8" s="12" t="s">
        <v>183</v>
      </c>
      <c r="F8" s="12" t="s">
        <v>184</v>
      </c>
      <c r="G8" s="13">
        <v>69.5</v>
      </c>
      <c r="H8" s="13">
        <v>81.2</v>
      </c>
      <c r="I8" s="13">
        <f t="shared" si="0"/>
        <v>75.349999999999994</v>
      </c>
      <c r="J8" s="22">
        <v>6</v>
      </c>
      <c r="K8" s="24" t="s">
        <v>330</v>
      </c>
    </row>
    <row r="9" spans="1:11" s="20" customFormat="1" ht="15.95" customHeight="1">
      <c r="A9" s="96"/>
      <c r="B9" s="22">
        <v>9</v>
      </c>
      <c r="C9" s="12" t="s">
        <v>193</v>
      </c>
      <c r="D9" s="22" t="s">
        <v>10</v>
      </c>
      <c r="E9" s="12" t="s">
        <v>183</v>
      </c>
      <c r="F9" s="12" t="s">
        <v>184</v>
      </c>
      <c r="G9" s="13">
        <v>68</v>
      </c>
      <c r="H9" s="13">
        <v>79.8</v>
      </c>
      <c r="I9" s="13">
        <f t="shared" si="0"/>
        <v>73.900000000000006</v>
      </c>
      <c r="J9" s="22">
        <v>7</v>
      </c>
      <c r="K9" s="24" t="s">
        <v>330</v>
      </c>
    </row>
    <row r="10" spans="1:11" s="20" customFormat="1" ht="15.95" customHeight="1">
      <c r="A10" s="96"/>
      <c r="B10" s="22">
        <v>1</v>
      </c>
      <c r="C10" s="12" t="s">
        <v>190</v>
      </c>
      <c r="D10" s="22" t="s">
        <v>10</v>
      </c>
      <c r="E10" s="12" t="s">
        <v>183</v>
      </c>
      <c r="F10" s="12" t="s">
        <v>184</v>
      </c>
      <c r="G10" s="13">
        <v>69.599999999999994</v>
      </c>
      <c r="H10" s="13">
        <v>78</v>
      </c>
      <c r="I10" s="13">
        <f t="shared" si="0"/>
        <v>73.8</v>
      </c>
      <c r="J10" s="22">
        <v>8</v>
      </c>
      <c r="K10" s="24" t="s">
        <v>330</v>
      </c>
    </row>
    <row r="11" spans="1:11" s="20" customFormat="1" ht="15.95" customHeight="1">
      <c r="A11" s="96"/>
      <c r="B11" s="22">
        <v>3</v>
      </c>
      <c r="C11" s="12" t="s">
        <v>195</v>
      </c>
      <c r="D11" s="22" t="s">
        <v>10</v>
      </c>
      <c r="E11" s="12" t="s">
        <v>183</v>
      </c>
      <c r="F11" s="12" t="s">
        <v>184</v>
      </c>
      <c r="G11" s="13">
        <v>65.099999999999994</v>
      </c>
      <c r="H11" s="13">
        <v>72</v>
      </c>
      <c r="I11" s="13">
        <f t="shared" si="0"/>
        <v>68.55</v>
      </c>
      <c r="J11" s="22">
        <v>9</v>
      </c>
      <c r="K11" s="24"/>
    </row>
    <row r="12" spans="1:11" s="20" customFormat="1" ht="15.95" customHeight="1">
      <c r="A12" s="96"/>
      <c r="B12" s="22">
        <v>8</v>
      </c>
      <c r="C12" s="12" t="s">
        <v>185</v>
      </c>
      <c r="D12" s="22" t="s">
        <v>10</v>
      </c>
      <c r="E12" s="12" t="s">
        <v>183</v>
      </c>
      <c r="F12" s="12" t="s">
        <v>184</v>
      </c>
      <c r="G12" s="13">
        <v>75.8</v>
      </c>
      <c r="H12" s="13">
        <v>60.6</v>
      </c>
      <c r="I12" s="13">
        <f t="shared" si="0"/>
        <v>68.2</v>
      </c>
      <c r="J12" s="22">
        <v>10</v>
      </c>
      <c r="K12" s="24"/>
    </row>
    <row r="13" spans="1:11" s="20" customFormat="1" ht="15.95" customHeight="1">
      <c r="A13" s="96"/>
      <c r="B13" s="22">
        <v>4</v>
      </c>
      <c r="C13" s="12" t="s">
        <v>192</v>
      </c>
      <c r="D13" s="22" t="s">
        <v>10</v>
      </c>
      <c r="E13" s="12" t="s">
        <v>183</v>
      </c>
      <c r="F13" s="12" t="s">
        <v>184</v>
      </c>
      <c r="G13" s="13">
        <v>68.599999999999994</v>
      </c>
      <c r="H13" s="13">
        <v>63.8</v>
      </c>
      <c r="I13" s="13">
        <f t="shared" si="0"/>
        <v>66.2</v>
      </c>
      <c r="J13" s="22">
        <v>11</v>
      </c>
      <c r="K13" s="24"/>
    </row>
    <row r="14" spans="1:11" s="20" customFormat="1" ht="15.95" customHeight="1" thickBot="1">
      <c r="A14" s="101"/>
      <c r="B14" s="9" t="s">
        <v>319</v>
      </c>
      <c r="C14" s="14" t="s">
        <v>138</v>
      </c>
      <c r="D14" s="9" t="s">
        <v>10</v>
      </c>
      <c r="E14" s="14" t="s">
        <v>183</v>
      </c>
      <c r="F14" s="14" t="s">
        <v>184</v>
      </c>
      <c r="G14" s="15">
        <v>72.8</v>
      </c>
      <c r="H14" s="15" t="s">
        <v>332</v>
      </c>
      <c r="I14" s="15" t="s">
        <v>332</v>
      </c>
      <c r="J14" s="9" t="s">
        <v>332</v>
      </c>
      <c r="K14" s="27"/>
    </row>
    <row r="15" spans="1:11" s="20" customFormat="1" ht="15.95" customHeight="1">
      <c r="A15" s="102">
        <v>2</v>
      </c>
      <c r="B15" s="30">
        <v>21</v>
      </c>
      <c r="C15" s="31" t="s">
        <v>126</v>
      </c>
      <c r="D15" s="36" t="s">
        <v>10</v>
      </c>
      <c r="E15" s="16" t="s">
        <v>124</v>
      </c>
      <c r="F15" s="16" t="s">
        <v>125</v>
      </c>
      <c r="G15" s="17">
        <v>64.2</v>
      </c>
      <c r="H15" s="17">
        <v>91.8</v>
      </c>
      <c r="I15" s="17">
        <f t="shared" ref="I15:I28" si="1">G15*0.5+H15*0.5</f>
        <v>78</v>
      </c>
      <c r="J15" s="36">
        <v>1</v>
      </c>
      <c r="K15" s="26" t="s">
        <v>330</v>
      </c>
    </row>
    <row r="16" spans="1:11" s="20" customFormat="1" ht="15.95" customHeight="1">
      <c r="A16" s="99"/>
      <c r="B16" s="22">
        <v>15</v>
      </c>
      <c r="C16" s="12" t="s">
        <v>135</v>
      </c>
      <c r="D16" s="22" t="s">
        <v>10</v>
      </c>
      <c r="E16" s="12" t="s">
        <v>124</v>
      </c>
      <c r="F16" s="12" t="s">
        <v>125</v>
      </c>
      <c r="G16" s="13">
        <v>59.5</v>
      </c>
      <c r="H16" s="13">
        <v>94.6</v>
      </c>
      <c r="I16" s="13">
        <f t="shared" si="1"/>
        <v>77.05</v>
      </c>
      <c r="J16" s="22">
        <v>2</v>
      </c>
      <c r="K16" s="26" t="s">
        <v>330</v>
      </c>
    </row>
    <row r="17" spans="1:11" s="20" customFormat="1" ht="15.95" customHeight="1">
      <c r="A17" s="99"/>
      <c r="B17" s="22">
        <v>24</v>
      </c>
      <c r="C17" s="12" t="s">
        <v>128</v>
      </c>
      <c r="D17" s="22" t="s">
        <v>10</v>
      </c>
      <c r="E17" s="12" t="s">
        <v>124</v>
      </c>
      <c r="F17" s="12" t="s">
        <v>125</v>
      </c>
      <c r="G17" s="13">
        <v>63.9</v>
      </c>
      <c r="H17" s="13">
        <v>88.8</v>
      </c>
      <c r="I17" s="13">
        <f t="shared" si="1"/>
        <v>76.349999999999994</v>
      </c>
      <c r="J17" s="36">
        <v>3</v>
      </c>
      <c r="K17" s="26" t="s">
        <v>330</v>
      </c>
    </row>
    <row r="18" spans="1:11" s="20" customFormat="1" ht="15.95" customHeight="1">
      <c r="A18" s="99"/>
      <c r="B18" s="22">
        <v>25</v>
      </c>
      <c r="C18" s="12" t="s">
        <v>134</v>
      </c>
      <c r="D18" s="22" t="s">
        <v>10</v>
      </c>
      <c r="E18" s="12" t="s">
        <v>124</v>
      </c>
      <c r="F18" s="12" t="s">
        <v>125</v>
      </c>
      <c r="G18" s="13">
        <v>59.9</v>
      </c>
      <c r="H18" s="13">
        <v>92.2</v>
      </c>
      <c r="I18" s="13">
        <f t="shared" si="1"/>
        <v>76.05</v>
      </c>
      <c r="J18" s="22">
        <v>4</v>
      </c>
      <c r="K18" s="26" t="s">
        <v>330</v>
      </c>
    </row>
    <row r="19" spans="1:11" s="20" customFormat="1" ht="15.95" customHeight="1">
      <c r="A19" s="99"/>
      <c r="B19" s="22">
        <v>20</v>
      </c>
      <c r="C19" s="12" t="s">
        <v>132</v>
      </c>
      <c r="D19" s="22" t="s">
        <v>10</v>
      </c>
      <c r="E19" s="12" t="s">
        <v>124</v>
      </c>
      <c r="F19" s="12" t="s">
        <v>125</v>
      </c>
      <c r="G19" s="13">
        <v>60.6</v>
      </c>
      <c r="H19" s="13">
        <v>90</v>
      </c>
      <c r="I19" s="13">
        <f t="shared" si="1"/>
        <v>75.3</v>
      </c>
      <c r="J19" s="36">
        <v>5</v>
      </c>
      <c r="K19" s="26" t="s">
        <v>330</v>
      </c>
    </row>
    <row r="20" spans="1:11" s="20" customFormat="1" ht="15.95" customHeight="1">
      <c r="A20" s="99"/>
      <c r="B20" s="22">
        <v>23</v>
      </c>
      <c r="C20" s="12" t="s">
        <v>130</v>
      </c>
      <c r="D20" s="22" t="s">
        <v>10</v>
      </c>
      <c r="E20" s="12" t="s">
        <v>124</v>
      </c>
      <c r="F20" s="12" t="s">
        <v>125</v>
      </c>
      <c r="G20" s="13">
        <v>62.4</v>
      </c>
      <c r="H20" s="13">
        <v>85.6</v>
      </c>
      <c r="I20" s="13">
        <f t="shared" si="1"/>
        <v>74</v>
      </c>
      <c r="J20" s="22">
        <v>6</v>
      </c>
      <c r="K20" s="26" t="s">
        <v>330</v>
      </c>
    </row>
    <row r="21" spans="1:11" s="20" customFormat="1" ht="15.95" customHeight="1">
      <c r="A21" s="99"/>
      <c r="B21" s="22">
        <v>14</v>
      </c>
      <c r="C21" s="12" t="s">
        <v>131</v>
      </c>
      <c r="D21" s="22" t="s">
        <v>10</v>
      </c>
      <c r="E21" s="12" t="s">
        <v>124</v>
      </c>
      <c r="F21" s="12" t="s">
        <v>125</v>
      </c>
      <c r="G21" s="13">
        <v>61.3</v>
      </c>
      <c r="H21" s="13">
        <v>83.2</v>
      </c>
      <c r="I21" s="13">
        <f t="shared" si="1"/>
        <v>72.25</v>
      </c>
      <c r="J21" s="36">
        <v>7</v>
      </c>
      <c r="K21" s="26" t="s">
        <v>330</v>
      </c>
    </row>
    <row r="22" spans="1:11" s="20" customFormat="1" ht="15.95" customHeight="1">
      <c r="A22" s="99"/>
      <c r="B22" s="22">
        <v>12</v>
      </c>
      <c r="C22" s="12" t="s">
        <v>127</v>
      </c>
      <c r="D22" s="22" t="s">
        <v>10</v>
      </c>
      <c r="E22" s="12" t="s">
        <v>124</v>
      </c>
      <c r="F22" s="12" t="s">
        <v>125</v>
      </c>
      <c r="G22" s="13">
        <v>64</v>
      </c>
      <c r="H22" s="13">
        <v>80</v>
      </c>
      <c r="I22" s="13">
        <f t="shared" si="1"/>
        <v>72</v>
      </c>
      <c r="J22" s="22">
        <v>8</v>
      </c>
      <c r="K22" s="24"/>
    </row>
    <row r="23" spans="1:11" s="20" customFormat="1" ht="15.95" customHeight="1">
      <c r="A23" s="99"/>
      <c r="B23" s="22">
        <v>16</v>
      </c>
      <c r="C23" s="12" t="s">
        <v>136</v>
      </c>
      <c r="D23" s="22" t="s">
        <v>10</v>
      </c>
      <c r="E23" s="12" t="s">
        <v>124</v>
      </c>
      <c r="F23" s="12" t="s">
        <v>125</v>
      </c>
      <c r="G23" s="13">
        <v>59.3</v>
      </c>
      <c r="H23" s="13">
        <v>84</v>
      </c>
      <c r="I23" s="13">
        <f t="shared" si="1"/>
        <v>71.650000000000006</v>
      </c>
      <c r="J23" s="36">
        <v>9</v>
      </c>
      <c r="K23" s="24"/>
    </row>
    <row r="24" spans="1:11" s="20" customFormat="1" ht="15.95" customHeight="1">
      <c r="A24" s="99"/>
      <c r="B24" s="22">
        <v>19</v>
      </c>
      <c r="C24" s="12" t="s">
        <v>137</v>
      </c>
      <c r="D24" s="22" t="s">
        <v>10</v>
      </c>
      <c r="E24" s="12" t="s">
        <v>124</v>
      </c>
      <c r="F24" s="12" t="s">
        <v>125</v>
      </c>
      <c r="G24" s="13">
        <v>58.7</v>
      </c>
      <c r="H24" s="13">
        <v>82.4</v>
      </c>
      <c r="I24" s="13">
        <f t="shared" si="1"/>
        <v>70.55</v>
      </c>
      <c r="J24" s="22">
        <v>10</v>
      </c>
      <c r="K24" s="24"/>
    </row>
    <row r="25" spans="1:11" s="20" customFormat="1" ht="15.95" customHeight="1">
      <c r="A25" s="99"/>
      <c r="B25" s="22">
        <v>13</v>
      </c>
      <c r="C25" s="12" t="s">
        <v>129</v>
      </c>
      <c r="D25" s="22" t="s">
        <v>10</v>
      </c>
      <c r="E25" s="12" t="s">
        <v>124</v>
      </c>
      <c r="F25" s="12" t="s">
        <v>125</v>
      </c>
      <c r="G25" s="13">
        <v>63.1</v>
      </c>
      <c r="H25" s="13">
        <v>77.599999999999994</v>
      </c>
      <c r="I25" s="13">
        <f t="shared" si="1"/>
        <v>70.349999999999994</v>
      </c>
      <c r="J25" s="36">
        <v>11</v>
      </c>
      <c r="K25" s="24"/>
    </row>
    <row r="26" spans="1:11" s="20" customFormat="1" ht="15.95" customHeight="1">
      <c r="A26" s="99"/>
      <c r="B26" s="22">
        <v>22</v>
      </c>
      <c r="C26" s="12" t="s">
        <v>138</v>
      </c>
      <c r="D26" s="22" t="s">
        <v>10</v>
      </c>
      <c r="E26" s="12" t="s">
        <v>124</v>
      </c>
      <c r="F26" s="12" t="s">
        <v>125</v>
      </c>
      <c r="G26" s="13">
        <v>56.4</v>
      </c>
      <c r="H26" s="13">
        <v>76.2</v>
      </c>
      <c r="I26" s="13">
        <f t="shared" si="1"/>
        <v>66.3</v>
      </c>
      <c r="J26" s="22">
        <v>12</v>
      </c>
      <c r="K26" s="24"/>
    </row>
    <row r="27" spans="1:11" s="20" customFormat="1" ht="15.95" customHeight="1">
      <c r="A27" s="99"/>
      <c r="B27" s="22">
        <v>18</v>
      </c>
      <c r="C27" s="12" t="s">
        <v>133</v>
      </c>
      <c r="D27" s="22" t="s">
        <v>10</v>
      </c>
      <c r="E27" s="12" t="s">
        <v>124</v>
      </c>
      <c r="F27" s="12" t="s">
        <v>125</v>
      </c>
      <c r="G27" s="13">
        <v>60.4</v>
      </c>
      <c r="H27" s="13">
        <v>70.599999999999994</v>
      </c>
      <c r="I27" s="13">
        <f t="shared" si="1"/>
        <v>65.5</v>
      </c>
      <c r="J27" s="36">
        <v>13</v>
      </c>
      <c r="K27" s="24"/>
    </row>
    <row r="28" spans="1:11" s="20" customFormat="1" ht="15.95" customHeight="1">
      <c r="A28" s="103"/>
      <c r="B28" s="22">
        <v>17</v>
      </c>
      <c r="C28" s="12" t="s">
        <v>139</v>
      </c>
      <c r="D28" s="22" t="s">
        <v>10</v>
      </c>
      <c r="E28" s="12" t="s">
        <v>124</v>
      </c>
      <c r="F28" s="12" t="s">
        <v>125</v>
      </c>
      <c r="G28" s="13">
        <v>52.9</v>
      </c>
      <c r="H28" s="13">
        <v>71.400000000000006</v>
      </c>
      <c r="I28" s="13">
        <f t="shared" si="1"/>
        <v>62.15</v>
      </c>
      <c r="J28" s="22">
        <v>14</v>
      </c>
      <c r="K28" s="24"/>
    </row>
  </sheetData>
  <sortState ref="A15:L28">
    <sortCondition descending="1" ref="I15:I28"/>
  </sortState>
  <mergeCells count="3">
    <mergeCell ref="A3:A14"/>
    <mergeCell ref="A1:K1"/>
    <mergeCell ref="A15:A28"/>
  </mergeCells>
  <phoneticPr fontId="1" type="noConversion"/>
  <printOptions horizontalCentered="1"/>
  <pageMargins left="0.70866141732283472" right="0.70866141732283472" top="0.74803149606299213" bottom="0.52"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7月15日综合素质测试</vt:lpstr>
      <vt:lpstr>7月22日第一试场</vt:lpstr>
      <vt:lpstr>7月22日第二试场</vt:lpstr>
      <vt:lpstr>7月22日第三试场</vt:lpstr>
      <vt:lpstr>7月22日第四试场</vt:lpstr>
      <vt:lpstr>7月22日第五试场</vt:lpstr>
      <vt:lpstr>7月22日第六试场</vt:lpstr>
      <vt:lpstr>7月22日第七试场</vt:lpstr>
      <vt:lpstr>7月22日第八试场</vt:lpstr>
      <vt:lpstr>7月23日第一试场</vt:lpstr>
      <vt:lpstr>7月23日第二试场</vt:lpstr>
      <vt:lpstr>7月23日第三试场</vt:lpstr>
      <vt:lpstr>7月23日第四试场</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2017-07-23T08:31:54Z</dcterms:modified>
</cp:coreProperties>
</file>