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9320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Sheet1!$A$3:$L$157</definedName>
  </definedNames>
  <calcPr calcId="125725"/>
</workbook>
</file>

<file path=xl/calcChain.xml><?xml version="1.0" encoding="utf-8"?>
<calcChain xmlns="http://schemas.openxmlformats.org/spreadsheetml/2006/main">
  <c r="J40" i="1"/>
  <c r="J155"/>
  <c r="J154"/>
  <c r="J152"/>
  <c r="J150"/>
  <c r="J149"/>
  <c r="J148"/>
  <c r="J140"/>
  <c r="J139"/>
  <c r="J138"/>
  <c r="J137"/>
  <c r="J136"/>
  <c r="J135"/>
  <c r="J134"/>
  <c r="J133"/>
  <c r="J132"/>
  <c r="J130"/>
  <c r="J129"/>
  <c r="J128"/>
  <c r="J125"/>
  <c r="J124"/>
  <c r="J123"/>
  <c r="J122"/>
  <c r="J120"/>
  <c r="J112"/>
  <c r="J111"/>
  <c r="J110"/>
  <c r="J109"/>
  <c r="J108"/>
  <c r="J107"/>
  <c r="J106"/>
  <c r="J105"/>
  <c r="J103"/>
  <c r="J101"/>
  <c r="J99"/>
  <c r="J97"/>
  <c r="J95"/>
  <c r="J93"/>
  <c r="J91"/>
  <c r="J89"/>
  <c r="J87"/>
  <c r="J86"/>
  <c r="J84"/>
  <c r="J83"/>
  <c r="J82"/>
  <c r="J80"/>
  <c r="J75"/>
  <c r="J74"/>
  <c r="J73"/>
  <c r="J72"/>
  <c r="J71"/>
  <c r="J68"/>
  <c r="J67"/>
  <c r="J66"/>
  <c r="J64"/>
  <c r="J62"/>
  <c r="J60"/>
  <c r="J58"/>
  <c r="J56"/>
  <c r="J55"/>
  <c r="J54"/>
  <c r="J53"/>
  <c r="J51"/>
  <c r="J50"/>
  <c r="J48"/>
  <c r="J47"/>
  <c r="J45"/>
  <c r="J43"/>
  <c r="J41"/>
  <c r="J39"/>
  <c r="J38"/>
  <c r="J28"/>
  <c r="J27"/>
  <c r="J26"/>
  <c r="J25"/>
  <c r="J24"/>
  <c r="J23"/>
  <c r="J22"/>
  <c r="J21"/>
  <c r="J20"/>
  <c r="J18"/>
  <c r="J16"/>
  <c r="J14"/>
  <c r="J12"/>
  <c r="J10"/>
  <c r="J8"/>
  <c r="J6"/>
  <c r="J4"/>
</calcChain>
</file>

<file path=xl/sharedStrings.xml><?xml version="1.0" encoding="utf-8"?>
<sst xmlns="http://schemas.openxmlformats.org/spreadsheetml/2006/main" count="1132" uniqueCount="422">
  <si>
    <t>准考证号</t>
  </si>
  <si>
    <t>姓名</t>
  </si>
  <si>
    <t>性别</t>
  </si>
  <si>
    <t>报考岗位</t>
  </si>
  <si>
    <t>笔试科目一（上午）</t>
  </si>
  <si>
    <t>笔试科目二（下午）</t>
  </si>
  <si>
    <t>女</t>
  </si>
  <si>
    <t>综合基础知识</t>
  </si>
  <si>
    <t>职业能力测试</t>
  </si>
  <si>
    <t>男</t>
  </si>
  <si>
    <t>企业管理</t>
  </si>
  <si>
    <t>建设</t>
  </si>
  <si>
    <t>临海市城市房屋征收与补偿管理办公室</t>
  </si>
  <si>
    <t>房屋征收与补偿管理</t>
  </si>
  <si>
    <t>许夏楠</t>
  </si>
  <si>
    <t>阮绵绵</t>
  </si>
  <si>
    <t>临海市城乡建设档案馆</t>
  </si>
  <si>
    <t>档案管理</t>
  </si>
  <si>
    <t>临海市畜牧兽医局</t>
  </si>
  <si>
    <t>会计</t>
  </si>
  <si>
    <t>金箫峰</t>
  </si>
  <si>
    <t>基层动物检疫a</t>
  </si>
  <si>
    <t>临海市道路交通事故社会救助基金管理中心</t>
  </si>
  <si>
    <t>基金法律事务管理</t>
  </si>
  <si>
    <t>吴冰倩</t>
  </si>
  <si>
    <t>基金管理</t>
  </si>
  <si>
    <t>黄耀东</t>
  </si>
  <si>
    <t>临海市道路运输管理局</t>
  </si>
  <si>
    <t>稽查外勤</t>
  </si>
  <si>
    <t>周大尉</t>
  </si>
  <si>
    <t>财务管理</t>
  </si>
  <si>
    <t>放射科（医学影像技术）</t>
  </si>
  <si>
    <t>护理</t>
  </si>
  <si>
    <t>缺考</t>
  </si>
  <si>
    <t>临床医生</t>
  </si>
  <si>
    <t>药剂科</t>
  </si>
  <si>
    <t>医学工程</t>
  </si>
  <si>
    <t>高中历史教师</t>
  </si>
  <si>
    <t>临海市第一人民医院</t>
  </si>
  <si>
    <t>病理科（病理技术）</t>
  </si>
  <si>
    <t>陈丹丹</t>
  </si>
  <si>
    <t>王挺</t>
  </si>
  <si>
    <t>冯敏</t>
  </si>
  <si>
    <t>赵回玮</t>
  </si>
  <si>
    <t>沈依妮</t>
  </si>
  <si>
    <t>朱梦雅</t>
  </si>
  <si>
    <t>王远燕</t>
  </si>
  <si>
    <t>孙娇凤</t>
  </si>
  <si>
    <t>王宣其</t>
  </si>
  <si>
    <t>林美君</t>
  </si>
  <si>
    <t>金媛媛</t>
  </si>
  <si>
    <t>检验科</t>
  </si>
  <si>
    <t>眼科</t>
  </si>
  <si>
    <t>王光潜</t>
  </si>
  <si>
    <t>助产</t>
  </si>
  <si>
    <t>临海市杜桥镇经济建设服务中心</t>
  </si>
  <si>
    <t>陈凡</t>
  </si>
  <si>
    <t>农科</t>
  </si>
  <si>
    <t>临海市妇女儿童医院(临海市妇幼保健院)</t>
  </si>
  <si>
    <t>护理a</t>
  </si>
  <si>
    <t>杨媚</t>
  </si>
  <si>
    <t>护理b</t>
  </si>
  <si>
    <t>章舒舒</t>
  </si>
  <si>
    <t>检验科a</t>
  </si>
  <si>
    <t>任含馨</t>
  </si>
  <si>
    <t>麻醉科a</t>
  </si>
  <si>
    <t>阮斌豪</t>
  </si>
  <si>
    <t>刘如琳</t>
  </si>
  <si>
    <t>王六群</t>
  </si>
  <si>
    <t>中医科a</t>
  </si>
  <si>
    <t>临海市港航管理处</t>
  </si>
  <si>
    <t>红光管理站综合管理</t>
  </si>
  <si>
    <t>汪赛波</t>
  </si>
  <si>
    <t>临海市广播电视台</t>
  </si>
  <si>
    <t>蒋威威</t>
  </si>
  <si>
    <t>摄像</t>
  </si>
  <si>
    <t>临海市海洋与渔业执法大队</t>
  </si>
  <si>
    <t>渔政船大副</t>
  </si>
  <si>
    <t>李涛涛</t>
  </si>
  <si>
    <t>渔政船二副</t>
  </si>
  <si>
    <t>许敏</t>
  </si>
  <si>
    <t>顾潇</t>
  </si>
  <si>
    <t>临海市海洋资源管理中心</t>
  </si>
  <si>
    <t>海洋资源管理</t>
  </si>
  <si>
    <t>临海市行政服务中心</t>
  </si>
  <si>
    <t>管理服务</t>
  </si>
  <si>
    <t>郭世挺</t>
  </si>
  <si>
    <t>何扬眉</t>
  </si>
  <si>
    <t>临海市环境保护监测站</t>
  </si>
  <si>
    <t>环境管理</t>
  </si>
  <si>
    <t>临海市机关服务中心</t>
  </si>
  <si>
    <t>房产基建管理A</t>
  </si>
  <si>
    <t>冯伟涛</t>
  </si>
  <si>
    <t>卢也豪</t>
  </si>
  <si>
    <t>临海市基层水利站</t>
  </si>
  <si>
    <t>临海市疾病预防控制中心</t>
  </si>
  <si>
    <t>王忍</t>
  </si>
  <si>
    <t>预防医学</t>
  </si>
  <si>
    <t>曹勇</t>
  </si>
  <si>
    <t>临海市交通工程质量安全监督站</t>
  </si>
  <si>
    <t>交通建设管理</t>
  </si>
  <si>
    <t>章立云</t>
  </si>
  <si>
    <t>临海市教育局下属学校</t>
  </si>
  <si>
    <t>陈晓娇</t>
  </si>
  <si>
    <t>小学数学教师</t>
  </si>
  <si>
    <t>董灵芳</t>
  </si>
  <si>
    <t>金程鹏</t>
  </si>
  <si>
    <t>张涛</t>
  </si>
  <si>
    <t>章超琼</t>
  </si>
  <si>
    <t>应珍珠</t>
  </si>
  <si>
    <t>临海市劳动人事仲裁院</t>
  </si>
  <si>
    <t>仲裁员</t>
  </si>
  <si>
    <t>临海市林场</t>
  </si>
  <si>
    <t>分场技术员</t>
  </si>
  <si>
    <t>张苏炯</t>
  </si>
  <si>
    <t>吴海燕</t>
  </si>
  <si>
    <t>临海市灵江中学</t>
  </si>
  <si>
    <t>高中地理教师</t>
  </si>
  <si>
    <t>朱琰</t>
  </si>
  <si>
    <t>金玲慧</t>
  </si>
  <si>
    <t>临海市人才市场管理办公室</t>
  </si>
  <si>
    <t>人力资源管理</t>
  </si>
  <si>
    <t>沈香兰</t>
  </si>
  <si>
    <t>临海市人力资源和社会保障信息中心</t>
  </si>
  <si>
    <t>机房管理员</t>
  </si>
  <si>
    <t>张舒</t>
  </si>
  <si>
    <t>临海市生态市建设办公室</t>
  </si>
  <si>
    <t>李影</t>
  </si>
  <si>
    <t>临海市市级机关公务用车保障中心</t>
  </si>
  <si>
    <t>财务管理B</t>
  </si>
  <si>
    <t>朱洁瑶</t>
  </si>
  <si>
    <t>法律事务管理</t>
  </si>
  <si>
    <t>方佳宇</t>
  </si>
  <si>
    <t>临海市汛桥镇社会事业服务中心</t>
  </si>
  <si>
    <t>文化</t>
  </si>
  <si>
    <t>高瀚</t>
  </si>
  <si>
    <t>临海市永丰镇经济建设服务中心</t>
  </si>
  <si>
    <t>朱银燕</t>
  </si>
  <si>
    <t>临海市涌泉镇农业综合服务中心</t>
  </si>
  <si>
    <t>方洪波</t>
  </si>
  <si>
    <t>临海市尤溪镇社会事业服务中心</t>
  </si>
  <si>
    <t>章群山</t>
  </si>
  <si>
    <t>临海市镇(街道)中心卫生院(社区卫生服务中心)</t>
  </si>
  <si>
    <t>王璐瑶</t>
  </si>
  <si>
    <t>邵蔡颖</t>
  </si>
  <si>
    <t>李超</t>
  </si>
  <si>
    <t>胡琼超</t>
  </si>
  <si>
    <t>蒋林丹</t>
  </si>
  <si>
    <t>李婷婷</t>
  </si>
  <si>
    <t>洪临英</t>
  </si>
  <si>
    <t>柳媚媚</t>
  </si>
  <si>
    <t>李莉</t>
  </si>
  <si>
    <t>吴瑞吉</t>
  </si>
  <si>
    <t>王星</t>
  </si>
  <si>
    <t>李本腾</t>
  </si>
  <si>
    <t>余玲娇</t>
  </si>
  <si>
    <t>中药房</t>
  </si>
  <si>
    <t>梁蔚蔚</t>
  </si>
  <si>
    <t>中医科</t>
  </si>
  <si>
    <t>周耿</t>
  </si>
  <si>
    <t>胡晓欢</t>
  </si>
  <si>
    <t>临海市镇村规划管理办公室</t>
  </si>
  <si>
    <t>规划管理</t>
  </si>
  <si>
    <t>吴国辉</t>
  </si>
  <si>
    <t>杨标</t>
  </si>
  <si>
    <t>临海市中医院</t>
  </si>
  <si>
    <t>贾晓婷</t>
  </si>
  <si>
    <t>唐玲虹</t>
  </si>
  <si>
    <t>何燕</t>
  </si>
  <si>
    <t>冯维维</t>
  </si>
  <si>
    <t>杨莎莎</t>
  </si>
  <si>
    <t>袁洁莹</t>
  </si>
  <si>
    <t>王春春</t>
  </si>
  <si>
    <t>褚晓琼</t>
  </si>
  <si>
    <t>祝若凡</t>
  </si>
  <si>
    <t>林敬轩</t>
  </si>
  <si>
    <t>江丹</t>
  </si>
  <si>
    <t>王柳蕴</t>
  </si>
  <si>
    <t>中医科（中西医结合）</t>
  </si>
  <si>
    <t>李程鹏</t>
  </si>
  <si>
    <t>报考单位</t>
    <phoneticPr fontId="3" type="noConversion"/>
  </si>
  <si>
    <t>科目一成绩</t>
    <phoneticPr fontId="3" type="noConversion"/>
  </si>
  <si>
    <t>科目二成绩</t>
    <phoneticPr fontId="3" type="noConversion"/>
  </si>
  <si>
    <t>笔试总成绩</t>
    <phoneticPr fontId="3" type="noConversion"/>
  </si>
  <si>
    <t>笔试排名</t>
    <phoneticPr fontId="3" type="noConversion"/>
  </si>
  <si>
    <t>备注</t>
    <phoneticPr fontId="3" type="noConversion"/>
  </si>
  <si>
    <t>综合基础知识</t>
    <phoneticPr fontId="3" type="noConversion"/>
  </si>
  <si>
    <t>历史学科专业知识</t>
    <phoneticPr fontId="3" type="noConversion"/>
  </si>
  <si>
    <t>69</t>
    <phoneticPr fontId="3" type="noConversion"/>
  </si>
  <si>
    <t>地理学科专业知识</t>
    <phoneticPr fontId="3" type="noConversion"/>
  </si>
  <si>
    <t>3</t>
    <phoneticPr fontId="3" type="noConversion"/>
  </si>
  <si>
    <t>74.5</t>
    <phoneticPr fontId="3" type="noConversion"/>
  </si>
  <si>
    <t>58</t>
    <phoneticPr fontId="3" type="noConversion"/>
  </si>
  <si>
    <t>放弃资格复审</t>
    <phoneticPr fontId="3" type="noConversion"/>
  </si>
  <si>
    <t>朱曦曦</t>
  </si>
  <si>
    <t>李倩</t>
  </si>
  <si>
    <t>李世正</t>
  </si>
  <si>
    <t>余依佳</t>
  </si>
  <si>
    <t>徐建斌</t>
  </si>
  <si>
    <t>陈巧丹</t>
  </si>
  <si>
    <t>罗战</t>
  </si>
  <si>
    <t>刘飞</t>
  </si>
  <si>
    <t>资格复审不合格</t>
    <phoneticPr fontId="3" type="noConversion"/>
  </si>
  <si>
    <t>资格复审不合格，无递补</t>
    <phoneticPr fontId="3" type="noConversion"/>
  </si>
  <si>
    <t>放弃资格复审，无递补</t>
    <phoneticPr fontId="3" type="noConversion"/>
  </si>
  <si>
    <t>李溯晗</t>
  </si>
  <si>
    <t>周湄</t>
  </si>
  <si>
    <t>洪涛</t>
  </si>
  <si>
    <t>陈梦婷</t>
  </si>
  <si>
    <t>柳逸</t>
  </si>
  <si>
    <t>朱柳舟</t>
  </si>
  <si>
    <t>刘嘉玲</t>
  </si>
  <si>
    <t>陈辉华</t>
  </si>
  <si>
    <t>陈雨璐</t>
  </si>
  <si>
    <t>陈阳</t>
  </si>
  <si>
    <t>徐欧阳</t>
  </si>
  <si>
    <t>张梦倩</t>
  </si>
  <si>
    <t>4</t>
    <phoneticPr fontId="3" type="noConversion"/>
  </si>
  <si>
    <t>胡旅佳</t>
  </si>
  <si>
    <t>崔超群</t>
  </si>
  <si>
    <t>裘云鹏</t>
  </si>
  <si>
    <t>汪慧婷</t>
  </si>
  <si>
    <t>孙晓霜</t>
  </si>
  <si>
    <t>李哲锋</t>
  </si>
  <si>
    <t>吴威</t>
  </si>
  <si>
    <t>何碧波</t>
  </si>
  <si>
    <t>洪峰</t>
  </si>
  <si>
    <t>赵晓燕</t>
  </si>
  <si>
    <t>放弃资格复审</t>
    <phoneticPr fontId="3" type="noConversion"/>
  </si>
  <si>
    <t>综合基础知识</t>
    <phoneticPr fontId="3" type="noConversion"/>
  </si>
  <si>
    <t>综合基础知识</t>
    <phoneticPr fontId="3" type="noConversion"/>
  </si>
  <si>
    <t>综合基础知识</t>
    <phoneticPr fontId="3" type="noConversion"/>
  </si>
  <si>
    <t>综合基础知识</t>
    <phoneticPr fontId="3" type="noConversion"/>
  </si>
  <si>
    <t>放弃资格复审</t>
    <phoneticPr fontId="3" type="noConversion"/>
  </si>
  <si>
    <t>放弃资格复审</t>
    <phoneticPr fontId="3" type="noConversion"/>
  </si>
  <si>
    <t>放弃资格复审</t>
    <phoneticPr fontId="3" type="noConversion"/>
  </si>
  <si>
    <t>放弃资格复审</t>
    <phoneticPr fontId="3" type="noConversion"/>
  </si>
  <si>
    <t>中医专业理论知识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</si>
  <si>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</si>
  <si>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</si>
  <si>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</si>
  <si>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</si>
  <si>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药学专业理论知识</t>
    <phoneticPr fontId="3" type="noConversion"/>
  </si>
  <si>
    <t>临床医学三基</t>
    <phoneticPr fontId="3" type="noConversion"/>
  </si>
  <si>
    <t>临床医学三基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</si>
  <si>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</si>
  <si>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</si>
  <si>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</si>
  <si>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</si>
  <si>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</si>
  <si>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</si>
  <si>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检验专业理论知识</t>
    <phoneticPr fontId="3" type="noConversion"/>
  </si>
  <si>
    <t>60</t>
    <phoneticPr fontId="3" type="noConversion"/>
  </si>
  <si>
    <t>临床医学三基</t>
    <phoneticPr fontId="3" type="noConversion"/>
  </si>
  <si>
    <t>护理三基</t>
    <phoneticPr fontId="3" type="noConversion"/>
  </si>
  <si>
    <t>综合基础知识</t>
    <phoneticPr fontId="3" type="noConversion"/>
  </si>
  <si>
    <t>护理三基</t>
    <phoneticPr fontId="3" type="noConversion"/>
  </si>
  <si>
    <t>护理三基</t>
    <phoneticPr fontId="3" type="noConversion"/>
  </si>
  <si>
    <t>检验专业理论知识</t>
    <phoneticPr fontId="3" type="noConversion"/>
  </si>
  <si>
    <t>60</t>
    <phoneticPr fontId="3" type="noConversion"/>
  </si>
  <si>
    <t>临床医学三基</t>
    <phoneticPr fontId="3" type="noConversion"/>
  </si>
  <si>
    <t>临床医学三基</t>
    <phoneticPr fontId="3" type="noConversion"/>
  </si>
  <si>
    <t>综合基础知识</t>
    <phoneticPr fontId="3" type="noConversion"/>
  </si>
  <si>
    <t>放弃资格复审</t>
    <phoneticPr fontId="3" type="noConversion"/>
  </si>
  <si>
    <t>中医专业理论知识</t>
    <phoneticPr fontId="3" type="noConversion"/>
  </si>
  <si>
    <t>74.7</t>
    <phoneticPr fontId="3" type="noConversion"/>
  </si>
  <si>
    <t>综合基础知识</t>
    <phoneticPr fontId="3" type="noConversion"/>
  </si>
  <si>
    <t>放弃资格复审</t>
    <phoneticPr fontId="3" type="noConversion"/>
  </si>
  <si>
    <t>综合基础知识</t>
    <phoneticPr fontId="3" type="noConversion"/>
  </si>
  <si>
    <t>新闻、摄像相关专业知识</t>
    <phoneticPr fontId="3" type="noConversion"/>
  </si>
  <si>
    <t>58.5</t>
    <phoneticPr fontId="3" type="noConversion"/>
  </si>
  <si>
    <t>资格复审不合格，无递补</t>
    <phoneticPr fontId="3" type="noConversion"/>
  </si>
  <si>
    <t>综合基础知识</t>
    <phoneticPr fontId="3" type="noConversion"/>
  </si>
  <si>
    <t>资格复审不合格，无递补</t>
    <phoneticPr fontId="3" type="noConversion"/>
  </si>
  <si>
    <t>综合基础知识</t>
    <phoneticPr fontId="3" type="noConversion"/>
  </si>
  <si>
    <t>综合基础知识</t>
    <phoneticPr fontId="3" type="noConversion"/>
  </si>
  <si>
    <t>放弃资格复审</t>
    <phoneticPr fontId="3" type="noConversion"/>
  </si>
  <si>
    <t>综合基础知识</t>
    <phoneticPr fontId="3" type="noConversion"/>
  </si>
  <si>
    <t>综合基础知识</t>
    <phoneticPr fontId="3" type="noConversion"/>
  </si>
  <si>
    <t>放弃资格复审</t>
    <phoneticPr fontId="3" type="noConversion"/>
  </si>
  <si>
    <t>综合基础知识</t>
    <phoneticPr fontId="3" type="noConversion"/>
  </si>
  <si>
    <t>放弃资格复审</t>
    <phoneticPr fontId="3" type="noConversion"/>
  </si>
  <si>
    <t>预防医学专业理论知识</t>
    <phoneticPr fontId="3" type="noConversion"/>
  </si>
  <si>
    <t>80</t>
    <phoneticPr fontId="3" type="noConversion"/>
  </si>
  <si>
    <t>综合基础知识</t>
    <phoneticPr fontId="3" type="noConversion"/>
  </si>
  <si>
    <t>综合基础知识</t>
    <phoneticPr fontId="3" type="noConversion"/>
  </si>
  <si>
    <t>资格复审不合格</t>
    <phoneticPr fontId="3" type="noConversion"/>
  </si>
  <si>
    <t>数学学科专业知识</t>
    <phoneticPr fontId="3" type="noConversion"/>
  </si>
  <si>
    <t>数学学科专业知识</t>
    <phoneticPr fontId="3" type="noConversion"/>
  </si>
  <si>
    <t>80</t>
    <phoneticPr fontId="3" type="noConversion"/>
  </si>
  <si>
    <t>放弃资格复审</t>
    <phoneticPr fontId="3" type="noConversion"/>
  </si>
  <si>
    <t>数学学科专业知识</t>
    <phoneticPr fontId="3" type="noConversion"/>
  </si>
  <si>
    <t>82.5</t>
    <phoneticPr fontId="3" type="noConversion"/>
  </si>
  <si>
    <t>放弃资格复审</t>
    <phoneticPr fontId="3" type="noConversion"/>
  </si>
  <si>
    <t>数学学科专业知识</t>
    <phoneticPr fontId="3" type="noConversion"/>
  </si>
  <si>
    <t>84</t>
    <phoneticPr fontId="3" type="noConversion"/>
  </si>
  <si>
    <t>放弃资格复审</t>
    <phoneticPr fontId="3" type="noConversion"/>
  </si>
  <si>
    <t>数学学科专业知识</t>
    <phoneticPr fontId="3" type="noConversion"/>
  </si>
  <si>
    <t>80.5</t>
    <phoneticPr fontId="3" type="noConversion"/>
  </si>
  <si>
    <t>放弃资格复审</t>
    <phoneticPr fontId="3" type="noConversion"/>
  </si>
  <si>
    <t>78.5</t>
    <phoneticPr fontId="3" type="noConversion"/>
  </si>
  <si>
    <t>数学学科专业知识</t>
    <phoneticPr fontId="3" type="noConversion"/>
  </si>
  <si>
    <t>82.5</t>
    <phoneticPr fontId="3" type="noConversion"/>
  </si>
  <si>
    <t>83.5</t>
    <phoneticPr fontId="3" type="noConversion"/>
  </si>
  <si>
    <t>数学学科专业知识</t>
    <phoneticPr fontId="3" type="noConversion"/>
  </si>
  <si>
    <t>79.5</t>
    <phoneticPr fontId="3" type="noConversion"/>
  </si>
  <si>
    <t>放弃资格复审</t>
    <phoneticPr fontId="3" type="noConversion"/>
  </si>
  <si>
    <t>综合基础知识</t>
    <phoneticPr fontId="3" type="noConversion"/>
  </si>
  <si>
    <t>放弃资格复审，无递补</t>
    <phoneticPr fontId="3" type="noConversion"/>
  </si>
  <si>
    <t>地理学科专业知识</t>
    <phoneticPr fontId="3" type="noConversion"/>
  </si>
  <si>
    <t>79.5</t>
    <phoneticPr fontId="3" type="noConversion"/>
  </si>
  <si>
    <t>1</t>
    <phoneticPr fontId="3" type="noConversion"/>
  </si>
  <si>
    <t>资格复审不合格</t>
    <phoneticPr fontId="3" type="noConversion"/>
  </si>
  <si>
    <t>综合基础知识</t>
    <phoneticPr fontId="3" type="noConversion"/>
  </si>
  <si>
    <t>综合基础知识</t>
    <phoneticPr fontId="3" type="noConversion"/>
  </si>
  <si>
    <t>放弃资格复审</t>
    <phoneticPr fontId="3" type="noConversion"/>
  </si>
  <si>
    <t>综合基础知识</t>
    <phoneticPr fontId="3" type="noConversion"/>
  </si>
  <si>
    <t>综合基础知识</t>
    <phoneticPr fontId="3" type="noConversion"/>
  </si>
  <si>
    <t>放弃资格复审</t>
    <phoneticPr fontId="3" type="noConversion"/>
  </si>
  <si>
    <t>放弃资格复审</t>
    <phoneticPr fontId="3" type="noConversion"/>
  </si>
  <si>
    <t>放弃资格复审</t>
    <phoneticPr fontId="3" type="noConversion"/>
  </si>
  <si>
    <t>放弃资格复审</t>
    <phoneticPr fontId="3" type="noConversion"/>
  </si>
  <si>
    <t>综合基础知识</t>
    <phoneticPr fontId="3" type="noConversion"/>
  </si>
  <si>
    <t>综合基础知识</t>
    <phoneticPr fontId="3" type="noConversion"/>
  </si>
  <si>
    <t>放弃资格复审</t>
    <phoneticPr fontId="3" type="noConversion"/>
  </si>
  <si>
    <t>综合基础知识</t>
    <phoneticPr fontId="3" type="noConversion"/>
  </si>
  <si>
    <t>放弃资格复审</t>
    <phoneticPr fontId="3" type="noConversion"/>
  </si>
  <si>
    <t>综合基础知识</t>
    <phoneticPr fontId="3" type="noConversion"/>
  </si>
  <si>
    <t>放弃资格复审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</si>
  <si>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</si>
  <si>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</si>
  <si>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</si>
  <si>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</si>
  <si>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</si>
  <si>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</si>
  <si>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66.5</t>
    <phoneticPr fontId="3" type="noConversion"/>
  </si>
  <si>
    <t>临床医学三基</t>
    <phoneticPr fontId="3" type="noConversion"/>
  </si>
  <si>
    <t>临床医学三基</t>
    <phoneticPr fontId="3" type="noConversion"/>
  </si>
  <si>
    <t>58.4</t>
    <phoneticPr fontId="3" type="noConversion"/>
  </si>
  <si>
    <t>中药学专业理论知识</t>
    <phoneticPr fontId="3" type="noConversion"/>
  </si>
  <si>
    <t>80</t>
    <phoneticPr fontId="3" type="noConversion"/>
  </si>
  <si>
    <t>65.1</t>
    <phoneticPr fontId="3" type="noConversion"/>
  </si>
  <si>
    <t>护理三基</t>
    <phoneticPr fontId="3" type="noConversion"/>
  </si>
  <si>
    <t>放弃资格复审，无递补</t>
    <phoneticPr fontId="3" type="noConversion"/>
  </si>
  <si>
    <t>女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</si>
  <si>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</si>
  <si>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</si>
  <si>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</si>
  <si>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临床医学三基</t>
    <phoneticPr fontId="3" type="noConversion"/>
  </si>
  <si>
    <t>64.4</t>
    <phoneticPr fontId="3" type="noConversion"/>
  </si>
  <si>
    <t>83.5</t>
    <phoneticPr fontId="3" type="noConversion"/>
  </si>
  <si>
    <t>中医专业理论知识</t>
    <phoneticPr fontId="3" type="noConversion"/>
  </si>
  <si>
    <t>95.3</t>
    <phoneticPr fontId="3" type="noConversion"/>
  </si>
  <si>
    <t>中医专业理论知识</t>
    <phoneticPr fontId="3" type="noConversion"/>
  </si>
  <si>
    <t>72.9</t>
    <phoneticPr fontId="3" type="noConversion"/>
  </si>
  <si>
    <t>放弃资格复审</t>
    <phoneticPr fontId="3" type="noConversion"/>
  </si>
  <si>
    <t>放弃资格复审</t>
    <phoneticPr fontId="3" type="noConversion"/>
  </si>
  <si>
    <t>资格复审不合格</t>
    <phoneticPr fontId="3" type="noConversion"/>
  </si>
  <si>
    <t>邹彬芳</t>
  </si>
  <si>
    <t>临床医学三基</t>
    <phoneticPr fontId="7" type="noConversion"/>
  </si>
  <si>
    <t>顾春秋</t>
  </si>
  <si>
    <t>临床医学三基</t>
  </si>
  <si>
    <t>周灵芝</t>
  </si>
  <si>
    <t>护理三基</t>
    <phoneticPr fontId="3" type="noConversion"/>
  </si>
  <si>
    <t>俞丹丹</t>
  </si>
  <si>
    <t>程晓霞</t>
  </si>
  <si>
    <t>程钊</t>
  </si>
  <si>
    <t>张黎莉</t>
  </si>
  <si>
    <t>卢巧萍</t>
  </si>
  <si>
    <t>屈肖肖</t>
  </si>
  <si>
    <t>张霞</t>
  </si>
  <si>
    <t>屈晨莹</t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</si>
  <si>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</si>
  <si>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</si>
  <si>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</si>
  <si>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</si>
  <si>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</si>
  <si>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</si>
  <si>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护理三基</t>
    <phoneticPr fontId="3" type="noConversion"/>
  </si>
  <si>
    <t>屈菁菁</t>
  </si>
  <si>
    <t>护理三基</t>
    <phoneticPr fontId="3" type="noConversion"/>
  </si>
  <si>
    <t>何敏</t>
  </si>
  <si>
    <t>护理三基</t>
    <phoneticPr fontId="3" type="noConversion"/>
  </si>
  <si>
    <t>沈芝颖</t>
  </si>
  <si>
    <t>检验专业理论知识</t>
    <phoneticPr fontId="3" type="noConversion"/>
  </si>
  <si>
    <t>检验专业理论知识</t>
    <phoneticPr fontId="3" type="noConversion"/>
  </si>
  <si>
    <t>59</t>
    <phoneticPr fontId="3" type="noConversion"/>
  </si>
  <si>
    <t>汪双</t>
  </si>
  <si>
    <t>蒋利利</t>
  </si>
  <si>
    <t>屈益春</t>
  </si>
  <si>
    <t>徐佳佳</t>
  </si>
  <si>
    <t>林海霞</t>
  </si>
  <si>
    <t>杨洁</t>
  </si>
  <si>
    <t>李美芳</t>
  </si>
  <si>
    <t>王雅君</t>
  </si>
  <si>
    <t>57</t>
    <phoneticPr fontId="3" type="noConversion"/>
  </si>
  <si>
    <t>尤智翔</t>
  </si>
  <si>
    <t>药学专业理论知识</t>
    <phoneticPr fontId="3" type="noConversion"/>
  </si>
  <si>
    <t>58.4</t>
    <phoneticPr fontId="3" type="noConversion"/>
  </si>
  <si>
    <t>张勇</t>
  </si>
  <si>
    <t>58.9</t>
    <phoneticPr fontId="3" type="noConversion"/>
  </si>
  <si>
    <t>冯小祎</t>
  </si>
  <si>
    <t>朱淑芬</t>
  </si>
  <si>
    <t>包梦琪</t>
  </si>
  <si>
    <t>朱皇琪</t>
  </si>
  <si>
    <t>王璐</t>
  </si>
  <si>
    <t>周丹红</t>
  </si>
  <si>
    <t>李丽丽</t>
  </si>
  <si>
    <t>林柳燕</t>
  </si>
  <si>
    <t>尹真平</t>
  </si>
  <si>
    <t>63.2</t>
    <phoneticPr fontId="3" type="noConversion"/>
  </si>
  <si>
    <t>盛匡鑫</t>
  </si>
  <si>
    <t>79.2</t>
    <phoneticPr fontId="3" type="noConversion"/>
  </si>
  <si>
    <t>柴应腾</t>
  </si>
  <si>
    <t>中医专业理论知识</t>
    <phoneticPr fontId="3" type="noConversion"/>
  </si>
  <si>
    <t>68.6</t>
    <phoneticPr fontId="3" type="noConversion"/>
  </si>
  <si>
    <t>王勇</t>
  </si>
  <si>
    <t>70.7</t>
    <phoneticPr fontId="3" type="noConversion"/>
  </si>
  <si>
    <t>2017年临海市事业单位公开招聘工作人员递补入围资格复审人员名单（一）</t>
    <phoneticPr fontId="3" type="noConversion"/>
  </si>
  <si>
    <t>递补入围资格复审</t>
  </si>
  <si>
    <t>放弃资格复审，达到比例不递补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</si>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</sst>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b/>
      <sz val="25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176" fontId="5" fillId="0" borderId="1" xfId="1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 shrinkToFit="1"/>
    </xf>
    <xf numFmtId="49" fontId="5" fillId="0" borderId="2" xfId="2" applyNumberFormat="1" applyFont="1" applyBorder="1" applyAlignment="1">
      <alignment horizontal="center" vertical="center" shrinkToFit="1"/>
    </xf>
    <xf numFmtId="49" fontId="5" fillId="0" borderId="3" xfId="2" applyNumberFormat="1" applyFont="1" applyBorder="1" applyAlignment="1">
      <alignment horizontal="center" vertical="center" shrinkToFit="1"/>
    </xf>
    <xf numFmtId="49" fontId="5" fillId="2" borderId="1" xfId="1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49" fontId="5" fillId="3" borderId="1" xfId="1" applyNumberFormat="1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176" fontId="1" fillId="0" borderId="0" xfId="0" applyNumberFormat="1" applyFont="1" applyAlignment="1">
      <alignment horizontal="center" vertical="center" shrinkToFit="1"/>
    </xf>
  </cellXfs>
  <cellStyles count="6">
    <cellStyle name="常规" xfId="0" builtinId="0"/>
    <cellStyle name="常规 2" xfId="1"/>
    <cellStyle name="常规 2 2 2" xfId="2"/>
    <cellStyle name="常规 2 2 2 2" xfId="5"/>
    <cellStyle name="常规 2 6" xfId="4"/>
    <cellStyle name="常规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selection activeCell="K7" sqref="K7"/>
    </sheetView>
  </sheetViews>
  <sheetFormatPr defaultRowHeight="13.5"/>
  <cols>
    <col min="1" max="1" width="13.125" style="23" customWidth="1"/>
    <col min="2" max="2" width="9" style="23"/>
    <col min="3" max="3" width="5.375" style="23" customWidth="1"/>
    <col min="4" max="4" width="25" style="23" customWidth="1"/>
    <col min="5" max="5" width="20.625" style="23" customWidth="1"/>
    <col min="6" max="6" width="15.875" style="23" customWidth="1"/>
    <col min="7" max="7" width="10.375" style="23" customWidth="1"/>
    <col min="8" max="8" width="16.375" style="23" customWidth="1"/>
    <col min="9" max="9" width="12.875" style="23" customWidth="1"/>
    <col min="10" max="10" width="9.75" style="23" customWidth="1"/>
    <col min="11" max="11" width="9.125" style="23" customWidth="1"/>
    <col min="12" max="12" width="23" style="23" customWidth="1"/>
    <col min="13" max="16384" width="9" style="23"/>
  </cols>
  <sheetData>
    <row r="1" spans="1:12">
      <c r="A1" s="23" t="s">
        <v>421</v>
      </c>
    </row>
    <row r="2" spans="1:12" ht="47.25" customHeight="1">
      <c r="A2" s="28" t="s">
        <v>418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5" customHeight="1">
      <c r="A3" s="1" t="s">
        <v>0</v>
      </c>
      <c r="B3" s="9" t="s">
        <v>1</v>
      </c>
      <c r="C3" s="9" t="s">
        <v>2</v>
      </c>
      <c r="D3" s="2" t="s">
        <v>180</v>
      </c>
      <c r="E3" s="9" t="s">
        <v>3</v>
      </c>
      <c r="F3" s="3" t="s">
        <v>4</v>
      </c>
      <c r="G3" s="3" t="s">
        <v>181</v>
      </c>
      <c r="H3" s="3" t="s">
        <v>5</v>
      </c>
      <c r="I3" s="4" t="s">
        <v>182</v>
      </c>
      <c r="J3" s="5" t="s">
        <v>183</v>
      </c>
      <c r="K3" s="5" t="s">
        <v>184</v>
      </c>
      <c r="L3" s="5" t="s">
        <v>185</v>
      </c>
    </row>
    <row r="4" spans="1:12" s="24" customFormat="1" ht="18" customHeight="1">
      <c r="A4" s="14">
        <v>48888015407</v>
      </c>
      <c r="B4" s="8" t="s">
        <v>14</v>
      </c>
      <c r="C4" s="8" t="s">
        <v>9</v>
      </c>
      <c r="D4" s="8" t="s">
        <v>12</v>
      </c>
      <c r="E4" s="8" t="s">
        <v>13</v>
      </c>
      <c r="F4" s="6" t="s">
        <v>7</v>
      </c>
      <c r="G4" s="11">
        <v>70</v>
      </c>
      <c r="H4" s="6" t="s">
        <v>8</v>
      </c>
      <c r="I4" s="12">
        <v>84</v>
      </c>
      <c r="J4" s="13">
        <f t="shared" ref="J4" si="0">G4*0.5+I4*0.5</f>
        <v>77</v>
      </c>
      <c r="K4" s="11">
        <v>3</v>
      </c>
      <c r="L4" s="11" t="s">
        <v>355</v>
      </c>
    </row>
    <row r="5" spans="1:12" s="27" customFormat="1" ht="18" customHeight="1">
      <c r="A5" s="16">
        <v>48888015503</v>
      </c>
      <c r="B5" s="22" t="s">
        <v>194</v>
      </c>
      <c r="C5" s="22" t="s">
        <v>6</v>
      </c>
      <c r="D5" s="15" t="s">
        <v>12</v>
      </c>
      <c r="E5" s="22" t="s">
        <v>13</v>
      </c>
      <c r="F5" s="25" t="s">
        <v>7</v>
      </c>
      <c r="G5" s="21">
        <v>74</v>
      </c>
      <c r="H5" s="25" t="s">
        <v>8</v>
      </c>
      <c r="I5" s="26">
        <v>76.8</v>
      </c>
      <c r="J5" s="20">
        <v>75.400000000000006</v>
      </c>
      <c r="K5" s="21">
        <v>7</v>
      </c>
      <c r="L5" s="21" t="s">
        <v>419</v>
      </c>
    </row>
    <row r="6" spans="1:12" s="24" customFormat="1" ht="18" customHeight="1">
      <c r="A6" s="8">
        <v>48888015911</v>
      </c>
      <c r="B6" s="8" t="s">
        <v>15</v>
      </c>
      <c r="C6" s="8" t="s">
        <v>6</v>
      </c>
      <c r="D6" s="8" t="s">
        <v>16</v>
      </c>
      <c r="E6" s="8" t="s">
        <v>17</v>
      </c>
      <c r="F6" s="8" t="s">
        <v>7</v>
      </c>
      <c r="G6" s="8">
        <v>72</v>
      </c>
      <c r="H6" s="8" t="s">
        <v>8</v>
      </c>
      <c r="I6" s="8">
        <v>87.5</v>
      </c>
      <c r="J6" s="8">
        <f t="shared" ref="J6" si="1">G6*0.5+I6*0.5</f>
        <v>79.75</v>
      </c>
      <c r="K6" s="8">
        <v>1</v>
      </c>
      <c r="L6" s="8" t="s">
        <v>228</v>
      </c>
    </row>
    <row r="7" spans="1:12" s="27" customFormat="1" ht="18" customHeight="1">
      <c r="A7" s="15">
        <v>48888016003</v>
      </c>
      <c r="B7" s="15" t="s">
        <v>195</v>
      </c>
      <c r="C7" s="15" t="s">
        <v>6</v>
      </c>
      <c r="D7" s="15" t="s">
        <v>16</v>
      </c>
      <c r="E7" s="15" t="s">
        <v>17</v>
      </c>
      <c r="F7" s="15" t="s">
        <v>7</v>
      </c>
      <c r="G7" s="15">
        <v>67</v>
      </c>
      <c r="H7" s="15" t="s">
        <v>8</v>
      </c>
      <c r="I7" s="15">
        <v>81</v>
      </c>
      <c r="J7" s="15">
        <v>74</v>
      </c>
      <c r="K7" s="15">
        <v>4</v>
      </c>
      <c r="L7" s="15" t="s">
        <v>419</v>
      </c>
    </row>
    <row r="8" spans="1:12" s="24" customFormat="1" ht="18" customHeight="1">
      <c r="A8" s="10">
        <v>48888043321</v>
      </c>
      <c r="B8" s="10" t="s">
        <v>20</v>
      </c>
      <c r="C8" s="10" t="s">
        <v>9</v>
      </c>
      <c r="D8" s="10" t="s">
        <v>18</v>
      </c>
      <c r="E8" s="10" t="s">
        <v>21</v>
      </c>
      <c r="F8" s="10" t="s">
        <v>232</v>
      </c>
      <c r="G8" s="10">
        <v>70</v>
      </c>
      <c r="H8" s="10" t="s">
        <v>8</v>
      </c>
      <c r="I8" s="10">
        <v>67</v>
      </c>
      <c r="J8" s="10">
        <f t="shared" ref="J8" si="2">G8*0.5+I8*0.5</f>
        <v>68.5</v>
      </c>
      <c r="K8" s="10">
        <v>1</v>
      </c>
      <c r="L8" s="10" t="s">
        <v>233</v>
      </c>
    </row>
    <row r="9" spans="1:12" s="27" customFormat="1" ht="18" customHeight="1">
      <c r="A9" s="16">
        <v>48888043319</v>
      </c>
      <c r="B9" s="16" t="s">
        <v>196</v>
      </c>
      <c r="C9" s="16" t="s">
        <v>9</v>
      </c>
      <c r="D9" s="16" t="s">
        <v>18</v>
      </c>
      <c r="E9" s="16" t="s">
        <v>21</v>
      </c>
      <c r="F9" s="16" t="s">
        <v>186</v>
      </c>
      <c r="G9" s="16">
        <v>49</v>
      </c>
      <c r="H9" s="16" t="s">
        <v>8</v>
      </c>
      <c r="I9" s="16">
        <v>49.7</v>
      </c>
      <c r="J9" s="16">
        <v>49.35</v>
      </c>
      <c r="K9" s="16">
        <v>4</v>
      </c>
      <c r="L9" s="16" t="s">
        <v>419</v>
      </c>
    </row>
    <row r="10" spans="1:12" s="24" customFormat="1" ht="18" customHeight="1">
      <c r="A10" s="10">
        <v>48888016323</v>
      </c>
      <c r="B10" s="10" t="s">
        <v>24</v>
      </c>
      <c r="C10" s="10" t="s">
        <v>6</v>
      </c>
      <c r="D10" s="10" t="s">
        <v>22</v>
      </c>
      <c r="E10" s="10" t="s">
        <v>23</v>
      </c>
      <c r="F10" s="10" t="s">
        <v>7</v>
      </c>
      <c r="G10" s="10">
        <v>64</v>
      </c>
      <c r="H10" s="10" t="s">
        <v>8</v>
      </c>
      <c r="I10" s="10">
        <v>80.8</v>
      </c>
      <c r="J10" s="10">
        <f t="shared" ref="J10" si="3">G10*0.5+I10*0.5</f>
        <v>72.400000000000006</v>
      </c>
      <c r="K10" s="10">
        <v>2</v>
      </c>
      <c r="L10" s="11" t="s">
        <v>234</v>
      </c>
    </row>
    <row r="11" spans="1:12" s="27" customFormat="1" ht="18" customHeight="1">
      <c r="A11" s="16">
        <v>48888016322</v>
      </c>
      <c r="B11" s="16" t="s">
        <v>197</v>
      </c>
      <c r="C11" s="16" t="s">
        <v>6</v>
      </c>
      <c r="D11" s="16" t="s">
        <v>22</v>
      </c>
      <c r="E11" s="16" t="s">
        <v>23</v>
      </c>
      <c r="F11" s="16" t="s">
        <v>7</v>
      </c>
      <c r="G11" s="16">
        <v>68</v>
      </c>
      <c r="H11" s="16" t="s">
        <v>8</v>
      </c>
      <c r="I11" s="16">
        <v>75</v>
      </c>
      <c r="J11" s="16">
        <v>71.5</v>
      </c>
      <c r="K11" s="16">
        <v>4</v>
      </c>
      <c r="L11" s="21" t="s">
        <v>419</v>
      </c>
    </row>
    <row r="12" spans="1:12" s="24" customFormat="1" ht="18" customHeight="1">
      <c r="A12" s="14">
        <v>48888016407</v>
      </c>
      <c r="B12" s="14" t="s">
        <v>26</v>
      </c>
      <c r="C12" s="14" t="s">
        <v>9</v>
      </c>
      <c r="D12" s="14" t="s">
        <v>22</v>
      </c>
      <c r="E12" s="14" t="s">
        <v>25</v>
      </c>
      <c r="F12" s="14" t="s">
        <v>7</v>
      </c>
      <c r="G12" s="14">
        <v>62</v>
      </c>
      <c r="H12" s="14" t="s">
        <v>8</v>
      </c>
      <c r="I12" s="14">
        <v>81.5</v>
      </c>
      <c r="J12" s="14">
        <f>G12*0.5+I12*0.5</f>
        <v>71.75</v>
      </c>
      <c r="K12" s="14">
        <v>3</v>
      </c>
      <c r="L12" s="11" t="s">
        <v>235</v>
      </c>
    </row>
    <row r="13" spans="1:12" s="27" customFormat="1" ht="18" customHeight="1">
      <c r="A13" s="19">
        <v>48888016411</v>
      </c>
      <c r="B13" s="19" t="s">
        <v>107</v>
      </c>
      <c r="C13" s="19" t="s">
        <v>9</v>
      </c>
      <c r="D13" s="19" t="s">
        <v>22</v>
      </c>
      <c r="E13" s="19" t="s">
        <v>25</v>
      </c>
      <c r="F13" s="19" t="s">
        <v>7</v>
      </c>
      <c r="G13" s="19">
        <v>67</v>
      </c>
      <c r="H13" s="19" t="s">
        <v>8</v>
      </c>
      <c r="I13" s="19">
        <v>76</v>
      </c>
      <c r="J13" s="19">
        <v>71.5</v>
      </c>
      <c r="K13" s="19">
        <v>4</v>
      </c>
      <c r="L13" s="21" t="s">
        <v>419</v>
      </c>
    </row>
    <row r="14" spans="1:12" s="24" customFormat="1" ht="18" customHeight="1">
      <c r="A14" s="14">
        <v>48888016429</v>
      </c>
      <c r="B14" s="14" t="s">
        <v>29</v>
      </c>
      <c r="C14" s="14" t="s">
        <v>9</v>
      </c>
      <c r="D14" s="14" t="s">
        <v>27</v>
      </c>
      <c r="E14" s="14" t="s">
        <v>28</v>
      </c>
      <c r="F14" s="14" t="s">
        <v>7</v>
      </c>
      <c r="G14" s="14">
        <v>61</v>
      </c>
      <c r="H14" s="14" t="s">
        <v>8</v>
      </c>
      <c r="I14" s="14">
        <v>77</v>
      </c>
      <c r="J14" s="14">
        <f>G14*0.5+I14*0.5</f>
        <v>69</v>
      </c>
      <c r="K14" s="14">
        <v>2</v>
      </c>
      <c r="L14" s="14" t="s">
        <v>236</v>
      </c>
    </row>
    <row r="15" spans="1:12" s="27" customFormat="1" ht="18" customHeight="1">
      <c r="A15" s="19">
        <v>48888016514</v>
      </c>
      <c r="B15" s="19" t="s">
        <v>198</v>
      </c>
      <c r="C15" s="19" t="s">
        <v>9</v>
      </c>
      <c r="D15" s="19" t="s">
        <v>27</v>
      </c>
      <c r="E15" s="19" t="s">
        <v>28</v>
      </c>
      <c r="F15" s="19" t="s">
        <v>7</v>
      </c>
      <c r="G15" s="19">
        <v>56</v>
      </c>
      <c r="H15" s="19" t="s">
        <v>8</v>
      </c>
      <c r="I15" s="19">
        <v>78.7</v>
      </c>
      <c r="J15" s="19">
        <v>67.349999999999994</v>
      </c>
      <c r="K15" s="19">
        <v>4</v>
      </c>
      <c r="L15" s="19" t="s">
        <v>419</v>
      </c>
    </row>
    <row r="16" spans="1:12" s="24" customFormat="1" ht="18" customHeight="1">
      <c r="A16" s="10">
        <v>48888012319</v>
      </c>
      <c r="B16" s="10" t="s">
        <v>40</v>
      </c>
      <c r="C16" s="10" t="s">
        <v>6</v>
      </c>
      <c r="D16" s="10" t="s">
        <v>38</v>
      </c>
      <c r="E16" s="10" t="s">
        <v>39</v>
      </c>
      <c r="F16" s="10" t="s">
        <v>243</v>
      </c>
      <c r="G16" s="10">
        <v>19</v>
      </c>
      <c r="H16" s="10" t="s">
        <v>8</v>
      </c>
      <c r="I16" s="10" t="s">
        <v>33</v>
      </c>
      <c r="J16" s="10">
        <f>G16*0.9</f>
        <v>17.100000000000001</v>
      </c>
      <c r="K16" s="10">
        <v>2</v>
      </c>
      <c r="L16" s="11" t="s">
        <v>356</v>
      </c>
    </row>
    <row r="17" spans="1:12" s="27" customFormat="1" ht="18" customHeight="1">
      <c r="A17" s="16">
        <v>48888012320</v>
      </c>
      <c r="B17" s="16" t="s">
        <v>358</v>
      </c>
      <c r="C17" s="16" t="s">
        <v>6</v>
      </c>
      <c r="D17" s="16" t="s">
        <v>38</v>
      </c>
      <c r="E17" s="16" t="s">
        <v>39</v>
      </c>
      <c r="F17" s="16" t="s">
        <v>359</v>
      </c>
      <c r="G17" s="16">
        <v>9</v>
      </c>
      <c r="H17" s="16" t="s">
        <v>8</v>
      </c>
      <c r="I17" s="16" t="s">
        <v>33</v>
      </c>
      <c r="J17" s="16">
        <v>8.1</v>
      </c>
      <c r="K17" s="16">
        <v>3</v>
      </c>
      <c r="L17" s="21" t="s">
        <v>419</v>
      </c>
    </row>
    <row r="18" spans="1:12" s="24" customFormat="1" ht="18" customHeight="1">
      <c r="A18" s="14">
        <v>48888012329</v>
      </c>
      <c r="B18" s="14" t="s">
        <v>41</v>
      </c>
      <c r="C18" s="14" t="s">
        <v>9</v>
      </c>
      <c r="D18" s="14" t="s">
        <v>38</v>
      </c>
      <c r="E18" s="14" t="s">
        <v>31</v>
      </c>
      <c r="F18" s="14" t="s">
        <v>244</v>
      </c>
      <c r="G18" s="14">
        <v>61</v>
      </c>
      <c r="H18" s="14" t="s">
        <v>8</v>
      </c>
      <c r="I18" s="14">
        <v>47</v>
      </c>
      <c r="J18" s="14">
        <f t="shared" ref="J18:J28" si="4">G18*0.9+I18*0.1</f>
        <v>59.6</v>
      </c>
      <c r="K18" s="14">
        <v>2</v>
      </c>
      <c r="L18" s="17" t="s">
        <v>193</v>
      </c>
    </row>
    <row r="19" spans="1:12" s="27" customFormat="1" ht="18" customHeight="1">
      <c r="A19" s="19">
        <v>48888012327</v>
      </c>
      <c r="B19" s="19" t="s">
        <v>360</v>
      </c>
      <c r="C19" s="19" t="s">
        <v>6</v>
      </c>
      <c r="D19" s="19" t="s">
        <v>38</v>
      </c>
      <c r="E19" s="19" t="s">
        <v>31</v>
      </c>
      <c r="F19" s="19" t="s">
        <v>361</v>
      </c>
      <c r="G19" s="19">
        <v>38</v>
      </c>
      <c r="H19" s="19" t="s">
        <v>8</v>
      </c>
      <c r="I19" s="19">
        <v>64.7</v>
      </c>
      <c r="J19" s="19">
        <v>40.67</v>
      </c>
      <c r="K19" s="19">
        <v>3</v>
      </c>
      <c r="L19" s="20" t="s">
        <v>419</v>
      </c>
    </row>
    <row r="20" spans="1:12" s="24" customFormat="1" ht="18" customHeight="1">
      <c r="A20" s="8">
        <v>48888010225</v>
      </c>
      <c r="B20" s="8" t="s">
        <v>42</v>
      </c>
      <c r="C20" s="8" t="s">
        <v>6</v>
      </c>
      <c r="D20" s="8" t="s">
        <v>38</v>
      </c>
      <c r="E20" s="8" t="s">
        <v>32</v>
      </c>
      <c r="F20" s="8" t="s">
        <v>241</v>
      </c>
      <c r="G20" s="8">
        <v>59</v>
      </c>
      <c r="H20" s="8" t="s">
        <v>8</v>
      </c>
      <c r="I20" s="8">
        <v>46.5</v>
      </c>
      <c r="J20" s="8">
        <f t="shared" si="4"/>
        <v>57.75</v>
      </c>
      <c r="K20" s="8">
        <v>24</v>
      </c>
      <c r="L20" s="17" t="s">
        <v>193</v>
      </c>
    </row>
    <row r="21" spans="1:12" s="24" customFormat="1" ht="18" customHeight="1">
      <c r="A21" s="8">
        <v>48888010624</v>
      </c>
      <c r="B21" s="8" t="s">
        <v>43</v>
      </c>
      <c r="C21" s="8" t="s">
        <v>6</v>
      </c>
      <c r="D21" s="8" t="s">
        <v>38</v>
      </c>
      <c r="E21" s="8" t="s">
        <v>32</v>
      </c>
      <c r="F21" s="8" t="s">
        <v>247</v>
      </c>
      <c r="G21" s="8">
        <v>57</v>
      </c>
      <c r="H21" s="8" t="s">
        <v>8</v>
      </c>
      <c r="I21" s="8">
        <v>56.3</v>
      </c>
      <c r="J21" s="8">
        <f t="shared" si="4"/>
        <v>56.930000000000007</v>
      </c>
      <c r="K21" s="8">
        <v>26</v>
      </c>
      <c r="L21" s="17" t="s">
        <v>193</v>
      </c>
    </row>
    <row r="22" spans="1:12" s="24" customFormat="1" ht="18" customHeight="1">
      <c r="A22" s="8">
        <v>48888010319</v>
      </c>
      <c r="B22" s="8" t="s">
        <v>44</v>
      </c>
      <c r="C22" s="8" t="s">
        <v>6</v>
      </c>
      <c r="D22" s="8" t="s">
        <v>38</v>
      </c>
      <c r="E22" s="8" t="s">
        <v>32</v>
      </c>
      <c r="F22" s="8" t="s">
        <v>239</v>
      </c>
      <c r="G22" s="8">
        <v>59</v>
      </c>
      <c r="H22" s="8" t="s">
        <v>8</v>
      </c>
      <c r="I22" s="8">
        <v>37.299999999999997</v>
      </c>
      <c r="J22" s="8">
        <f t="shared" si="4"/>
        <v>56.83</v>
      </c>
      <c r="K22" s="8">
        <v>27</v>
      </c>
      <c r="L22" s="17" t="s">
        <v>193</v>
      </c>
    </row>
    <row r="23" spans="1:12" s="24" customFormat="1" ht="18" customHeight="1">
      <c r="A23" s="8">
        <v>48888010305</v>
      </c>
      <c r="B23" s="8" t="s">
        <v>45</v>
      </c>
      <c r="C23" s="8" t="s">
        <v>6</v>
      </c>
      <c r="D23" s="8" t="s">
        <v>38</v>
      </c>
      <c r="E23" s="8" t="s">
        <v>32</v>
      </c>
      <c r="F23" s="8" t="s">
        <v>240</v>
      </c>
      <c r="G23" s="8">
        <v>58</v>
      </c>
      <c r="H23" s="8" t="s">
        <v>8</v>
      </c>
      <c r="I23" s="8">
        <v>44.1</v>
      </c>
      <c r="J23" s="8">
        <f t="shared" si="4"/>
        <v>56.61</v>
      </c>
      <c r="K23" s="8">
        <v>28</v>
      </c>
      <c r="L23" s="17" t="s">
        <v>193</v>
      </c>
    </row>
    <row r="24" spans="1:12" s="24" customFormat="1" ht="18" customHeight="1">
      <c r="A24" s="8">
        <v>48888010308</v>
      </c>
      <c r="B24" s="8" t="s">
        <v>46</v>
      </c>
      <c r="C24" s="8" t="s">
        <v>6</v>
      </c>
      <c r="D24" s="8" t="s">
        <v>38</v>
      </c>
      <c r="E24" s="8" t="s">
        <v>32</v>
      </c>
      <c r="F24" s="8" t="s">
        <v>248</v>
      </c>
      <c r="G24" s="8">
        <v>58</v>
      </c>
      <c r="H24" s="8" t="s">
        <v>8</v>
      </c>
      <c r="I24" s="8">
        <v>37.4</v>
      </c>
      <c r="J24" s="8">
        <f t="shared" si="4"/>
        <v>55.940000000000005</v>
      </c>
      <c r="K24" s="8">
        <v>30</v>
      </c>
      <c r="L24" s="17" t="s">
        <v>193</v>
      </c>
    </row>
    <row r="25" spans="1:12" s="24" customFormat="1" ht="18" customHeight="1">
      <c r="A25" s="8">
        <v>48888010723</v>
      </c>
      <c r="B25" s="8" t="s">
        <v>47</v>
      </c>
      <c r="C25" s="8" t="s">
        <v>6</v>
      </c>
      <c r="D25" s="8" t="s">
        <v>38</v>
      </c>
      <c r="E25" s="8" t="s">
        <v>32</v>
      </c>
      <c r="F25" s="8" t="s">
        <v>249</v>
      </c>
      <c r="G25" s="8">
        <v>56</v>
      </c>
      <c r="H25" s="8" t="s">
        <v>8</v>
      </c>
      <c r="I25" s="8">
        <v>50.5</v>
      </c>
      <c r="J25" s="8">
        <f t="shared" si="4"/>
        <v>55.45</v>
      </c>
      <c r="K25" s="8">
        <v>33</v>
      </c>
      <c r="L25" s="17" t="s">
        <v>193</v>
      </c>
    </row>
    <row r="26" spans="1:12" s="24" customFormat="1" ht="18" customHeight="1">
      <c r="A26" s="8">
        <v>48888010607</v>
      </c>
      <c r="B26" s="8" t="s">
        <v>48</v>
      </c>
      <c r="C26" s="8" t="s">
        <v>9</v>
      </c>
      <c r="D26" s="8" t="s">
        <v>38</v>
      </c>
      <c r="E26" s="8" t="s">
        <v>32</v>
      </c>
      <c r="F26" s="8" t="s">
        <v>250</v>
      </c>
      <c r="G26" s="8">
        <v>56</v>
      </c>
      <c r="H26" s="8" t="s">
        <v>8</v>
      </c>
      <c r="I26" s="8">
        <v>44.6</v>
      </c>
      <c r="J26" s="8">
        <f t="shared" si="4"/>
        <v>54.86</v>
      </c>
      <c r="K26" s="8">
        <v>36</v>
      </c>
      <c r="L26" s="6" t="s">
        <v>357</v>
      </c>
    </row>
    <row r="27" spans="1:12" s="24" customFormat="1" ht="18" customHeight="1">
      <c r="A27" s="8">
        <v>48888010329</v>
      </c>
      <c r="B27" s="8" t="s">
        <v>49</v>
      </c>
      <c r="C27" s="8" t="s">
        <v>6</v>
      </c>
      <c r="D27" s="8" t="s">
        <v>38</v>
      </c>
      <c r="E27" s="8" t="s">
        <v>32</v>
      </c>
      <c r="F27" s="8" t="s">
        <v>246</v>
      </c>
      <c r="G27" s="8">
        <v>57</v>
      </c>
      <c r="H27" s="8" t="s">
        <v>8</v>
      </c>
      <c r="I27" s="8">
        <v>34.299999999999997</v>
      </c>
      <c r="J27" s="8">
        <f t="shared" si="4"/>
        <v>54.730000000000004</v>
      </c>
      <c r="K27" s="8">
        <v>37</v>
      </c>
      <c r="L27" s="17" t="s">
        <v>193</v>
      </c>
    </row>
    <row r="28" spans="1:12" s="24" customFormat="1" ht="18" customHeight="1">
      <c r="A28" s="8">
        <v>48888010417</v>
      </c>
      <c r="B28" s="8" t="s">
        <v>50</v>
      </c>
      <c r="C28" s="8" t="s">
        <v>6</v>
      </c>
      <c r="D28" s="8" t="s">
        <v>38</v>
      </c>
      <c r="E28" s="8" t="s">
        <v>32</v>
      </c>
      <c r="F28" s="8" t="s">
        <v>245</v>
      </c>
      <c r="G28" s="8">
        <v>56</v>
      </c>
      <c r="H28" s="8" t="s">
        <v>8</v>
      </c>
      <c r="I28" s="8">
        <v>42.3</v>
      </c>
      <c r="J28" s="8">
        <f t="shared" si="4"/>
        <v>54.629999999999995</v>
      </c>
      <c r="K28" s="8">
        <v>38</v>
      </c>
      <c r="L28" s="17" t="s">
        <v>193</v>
      </c>
    </row>
    <row r="29" spans="1:12" s="27" customFormat="1" ht="18" customHeight="1">
      <c r="A29" s="15">
        <v>48888010610</v>
      </c>
      <c r="B29" s="15" t="s">
        <v>362</v>
      </c>
      <c r="C29" s="15" t="s">
        <v>6</v>
      </c>
      <c r="D29" s="15" t="s">
        <v>38</v>
      </c>
      <c r="E29" s="15" t="s">
        <v>32</v>
      </c>
      <c r="F29" s="15" t="s">
        <v>372</v>
      </c>
      <c r="G29" s="15">
        <v>54</v>
      </c>
      <c r="H29" s="15" t="s">
        <v>8</v>
      </c>
      <c r="I29" s="15">
        <v>59.5</v>
      </c>
      <c r="J29" s="15">
        <v>54.550000000000004</v>
      </c>
      <c r="K29" s="15">
        <v>39</v>
      </c>
      <c r="L29" s="21" t="s">
        <v>419</v>
      </c>
    </row>
    <row r="30" spans="1:12" s="27" customFormat="1" ht="18" customHeight="1">
      <c r="A30" s="15">
        <v>48888010430</v>
      </c>
      <c r="B30" s="15" t="s">
        <v>364</v>
      </c>
      <c r="C30" s="15" t="s">
        <v>6</v>
      </c>
      <c r="D30" s="15" t="s">
        <v>38</v>
      </c>
      <c r="E30" s="15" t="s">
        <v>32</v>
      </c>
      <c r="F30" s="15" t="s">
        <v>373</v>
      </c>
      <c r="G30" s="15">
        <v>56</v>
      </c>
      <c r="H30" s="15" t="s">
        <v>8</v>
      </c>
      <c r="I30" s="15">
        <v>40.5</v>
      </c>
      <c r="J30" s="15">
        <v>54.449999999999996</v>
      </c>
      <c r="K30" s="15">
        <v>40</v>
      </c>
      <c r="L30" s="21" t="s">
        <v>419</v>
      </c>
    </row>
    <row r="31" spans="1:12" s="27" customFormat="1" ht="18" customHeight="1">
      <c r="A31" s="15">
        <v>48888010428</v>
      </c>
      <c r="B31" s="15" t="s">
        <v>365</v>
      </c>
      <c r="C31" s="15" t="s">
        <v>6</v>
      </c>
      <c r="D31" s="15" t="s">
        <v>38</v>
      </c>
      <c r="E31" s="15" t="s">
        <v>32</v>
      </c>
      <c r="F31" s="15" t="s">
        <v>374</v>
      </c>
      <c r="G31" s="15">
        <v>55</v>
      </c>
      <c r="H31" s="15" t="s">
        <v>8</v>
      </c>
      <c r="I31" s="15">
        <v>49</v>
      </c>
      <c r="J31" s="15">
        <v>54.4</v>
      </c>
      <c r="K31" s="15">
        <v>41</v>
      </c>
      <c r="L31" s="21" t="s">
        <v>419</v>
      </c>
    </row>
    <row r="32" spans="1:12" s="27" customFormat="1" ht="18" customHeight="1">
      <c r="A32" s="15">
        <v>48888010427</v>
      </c>
      <c r="B32" s="15" t="s">
        <v>366</v>
      </c>
      <c r="C32" s="15" t="s">
        <v>9</v>
      </c>
      <c r="D32" s="15" t="s">
        <v>38</v>
      </c>
      <c r="E32" s="15" t="s">
        <v>32</v>
      </c>
      <c r="F32" s="15" t="s">
        <v>374</v>
      </c>
      <c r="G32" s="15">
        <v>54</v>
      </c>
      <c r="H32" s="15" t="s">
        <v>8</v>
      </c>
      <c r="I32" s="15">
        <v>57.7</v>
      </c>
      <c r="J32" s="15">
        <v>54.370000000000005</v>
      </c>
      <c r="K32" s="15">
        <v>42</v>
      </c>
      <c r="L32" s="21" t="s">
        <v>419</v>
      </c>
    </row>
    <row r="33" spans="1:12" s="27" customFormat="1" ht="18" customHeight="1">
      <c r="A33" s="15">
        <v>48888010532</v>
      </c>
      <c r="B33" s="15" t="s">
        <v>367</v>
      </c>
      <c r="C33" s="15" t="s">
        <v>6</v>
      </c>
      <c r="D33" s="15" t="s">
        <v>38</v>
      </c>
      <c r="E33" s="15" t="s">
        <v>32</v>
      </c>
      <c r="F33" s="15" t="s">
        <v>375</v>
      </c>
      <c r="G33" s="15">
        <v>56</v>
      </c>
      <c r="H33" s="15" t="s">
        <v>8</v>
      </c>
      <c r="I33" s="15">
        <v>37.6</v>
      </c>
      <c r="J33" s="15">
        <v>54.16</v>
      </c>
      <c r="K33" s="15">
        <v>43</v>
      </c>
      <c r="L33" s="21" t="s">
        <v>419</v>
      </c>
    </row>
    <row r="34" spans="1:12" s="27" customFormat="1" ht="18" customHeight="1">
      <c r="A34" s="15">
        <v>48888010415</v>
      </c>
      <c r="B34" s="15" t="s">
        <v>368</v>
      </c>
      <c r="C34" s="15" t="s">
        <v>6</v>
      </c>
      <c r="D34" s="15" t="s">
        <v>38</v>
      </c>
      <c r="E34" s="15" t="s">
        <v>32</v>
      </c>
      <c r="F34" s="15" t="s">
        <v>376</v>
      </c>
      <c r="G34" s="15">
        <v>55</v>
      </c>
      <c r="H34" s="15" t="s">
        <v>8</v>
      </c>
      <c r="I34" s="15">
        <v>45.7</v>
      </c>
      <c r="J34" s="15">
        <v>54.07</v>
      </c>
      <c r="K34" s="15">
        <v>44</v>
      </c>
      <c r="L34" s="21" t="s">
        <v>419</v>
      </c>
    </row>
    <row r="35" spans="1:12" s="27" customFormat="1" ht="18" customHeight="1">
      <c r="A35" s="15">
        <v>48888010315</v>
      </c>
      <c r="B35" s="15" t="s">
        <v>369</v>
      </c>
      <c r="C35" s="15" t="s">
        <v>6</v>
      </c>
      <c r="D35" s="15" t="s">
        <v>38</v>
      </c>
      <c r="E35" s="15" t="s">
        <v>32</v>
      </c>
      <c r="F35" s="15" t="s">
        <v>377</v>
      </c>
      <c r="G35" s="15">
        <v>55</v>
      </c>
      <c r="H35" s="15" t="s">
        <v>8</v>
      </c>
      <c r="I35" s="15">
        <v>44.6</v>
      </c>
      <c r="J35" s="15">
        <v>53.96</v>
      </c>
      <c r="K35" s="15">
        <v>45</v>
      </c>
      <c r="L35" s="21" t="s">
        <v>419</v>
      </c>
    </row>
    <row r="36" spans="1:12" s="27" customFormat="1" ht="18" customHeight="1">
      <c r="A36" s="15">
        <v>48888010422</v>
      </c>
      <c r="B36" s="15" t="s">
        <v>370</v>
      </c>
      <c r="C36" s="15" t="s">
        <v>6</v>
      </c>
      <c r="D36" s="15" t="s">
        <v>38</v>
      </c>
      <c r="E36" s="15" t="s">
        <v>32</v>
      </c>
      <c r="F36" s="15" t="s">
        <v>377</v>
      </c>
      <c r="G36" s="15">
        <v>54</v>
      </c>
      <c r="H36" s="15" t="s">
        <v>8</v>
      </c>
      <c r="I36" s="15">
        <v>52.3</v>
      </c>
      <c r="J36" s="15">
        <v>53.83</v>
      </c>
      <c r="K36" s="15">
        <v>46</v>
      </c>
      <c r="L36" s="21" t="s">
        <v>419</v>
      </c>
    </row>
    <row r="37" spans="1:12" s="27" customFormat="1" ht="18" customHeight="1">
      <c r="A37" s="15">
        <v>48888010405</v>
      </c>
      <c r="B37" s="15" t="s">
        <v>371</v>
      </c>
      <c r="C37" s="15" t="s">
        <v>6</v>
      </c>
      <c r="D37" s="15" t="s">
        <v>38</v>
      </c>
      <c r="E37" s="15" t="s">
        <v>32</v>
      </c>
      <c r="F37" s="15" t="s">
        <v>378</v>
      </c>
      <c r="G37" s="15">
        <v>54</v>
      </c>
      <c r="H37" s="15" t="s">
        <v>8</v>
      </c>
      <c r="I37" s="15">
        <v>52</v>
      </c>
      <c r="J37" s="15">
        <v>53.800000000000004</v>
      </c>
      <c r="K37" s="15">
        <v>47</v>
      </c>
      <c r="L37" s="21" t="s">
        <v>419</v>
      </c>
    </row>
    <row r="38" spans="1:12" s="24" customFormat="1" ht="18" customHeight="1">
      <c r="A38" s="14">
        <v>48888012424</v>
      </c>
      <c r="B38" s="14" t="s">
        <v>53</v>
      </c>
      <c r="C38" s="14" t="s">
        <v>9</v>
      </c>
      <c r="D38" s="14" t="s">
        <v>38</v>
      </c>
      <c r="E38" s="14" t="s">
        <v>52</v>
      </c>
      <c r="F38" s="14" t="s">
        <v>253</v>
      </c>
      <c r="G38" s="14">
        <v>43</v>
      </c>
      <c r="H38" s="14" t="s">
        <v>8</v>
      </c>
      <c r="I38" s="14">
        <v>65</v>
      </c>
      <c r="J38" s="14">
        <f t="shared" ref="J38" si="5">G38*0.9+I38*0.1</f>
        <v>45.2</v>
      </c>
      <c r="K38" s="14">
        <v>2</v>
      </c>
      <c r="L38" s="6" t="s">
        <v>204</v>
      </c>
    </row>
    <row r="39" spans="1:12" s="24" customFormat="1" ht="18" customHeight="1">
      <c r="A39" s="10">
        <v>48888020816</v>
      </c>
      <c r="B39" s="10" t="s">
        <v>56</v>
      </c>
      <c r="C39" s="10" t="s">
        <v>6</v>
      </c>
      <c r="D39" s="10" t="s">
        <v>55</v>
      </c>
      <c r="E39" s="10" t="s">
        <v>10</v>
      </c>
      <c r="F39" s="10" t="s">
        <v>186</v>
      </c>
      <c r="G39" s="10">
        <v>76</v>
      </c>
      <c r="H39" s="10" t="s">
        <v>8</v>
      </c>
      <c r="I39" s="10">
        <v>77</v>
      </c>
      <c r="J39" s="10">
        <f t="shared" ref="J39:J40" si="6">G39*0.5+I39*0.5</f>
        <v>76.5</v>
      </c>
      <c r="K39" s="10">
        <v>1</v>
      </c>
      <c r="L39" s="11" t="s">
        <v>193</v>
      </c>
    </row>
    <row r="40" spans="1:12" s="27" customFormat="1" ht="18" customHeight="1">
      <c r="A40" s="16">
        <v>48888021001</v>
      </c>
      <c r="B40" s="16" t="s">
        <v>199</v>
      </c>
      <c r="C40" s="16" t="s">
        <v>6</v>
      </c>
      <c r="D40" s="16" t="s">
        <v>55</v>
      </c>
      <c r="E40" s="16" t="s">
        <v>10</v>
      </c>
      <c r="F40" s="16" t="s">
        <v>186</v>
      </c>
      <c r="G40" s="16">
        <v>77</v>
      </c>
      <c r="H40" s="16" t="s">
        <v>8</v>
      </c>
      <c r="I40" s="16">
        <v>69.2</v>
      </c>
      <c r="J40" s="16">
        <f t="shared" si="6"/>
        <v>73.099999999999994</v>
      </c>
      <c r="K40" s="16">
        <v>4</v>
      </c>
      <c r="L40" s="21" t="s">
        <v>419</v>
      </c>
    </row>
    <row r="41" spans="1:12" s="24" customFormat="1" ht="18" customHeight="1">
      <c r="A41" s="7">
        <v>48888011920</v>
      </c>
      <c r="B41" s="7" t="s">
        <v>60</v>
      </c>
      <c r="C41" s="7" t="s">
        <v>6</v>
      </c>
      <c r="D41" s="7" t="s">
        <v>58</v>
      </c>
      <c r="E41" s="7" t="s">
        <v>59</v>
      </c>
      <c r="F41" s="7" t="s">
        <v>256</v>
      </c>
      <c r="G41" s="7">
        <v>56</v>
      </c>
      <c r="H41" s="7" t="s">
        <v>8</v>
      </c>
      <c r="I41" s="7">
        <v>40.299999999999997</v>
      </c>
      <c r="J41" s="7">
        <f t="shared" ref="J41:J43" si="7">G41*0.9+I41*0.1</f>
        <v>54.43</v>
      </c>
      <c r="K41" s="7">
        <v>13</v>
      </c>
      <c r="L41" s="11" t="s">
        <v>193</v>
      </c>
    </row>
    <row r="42" spans="1:12" s="27" customFormat="1" ht="18" customHeight="1">
      <c r="A42" s="22">
        <v>48888011904</v>
      </c>
      <c r="B42" s="22" t="s">
        <v>379</v>
      </c>
      <c r="C42" s="22" t="s">
        <v>6</v>
      </c>
      <c r="D42" s="22" t="s">
        <v>58</v>
      </c>
      <c r="E42" s="22" t="s">
        <v>59</v>
      </c>
      <c r="F42" s="22" t="s">
        <v>380</v>
      </c>
      <c r="G42" s="22">
        <v>52</v>
      </c>
      <c r="H42" s="22" t="s">
        <v>8</v>
      </c>
      <c r="I42" s="22">
        <v>55</v>
      </c>
      <c r="J42" s="22">
        <v>52.300000000000004</v>
      </c>
      <c r="K42" s="22">
        <v>15</v>
      </c>
      <c r="L42" s="21" t="s">
        <v>419</v>
      </c>
    </row>
    <row r="43" spans="1:12" s="24" customFormat="1" ht="18" customHeight="1">
      <c r="A43" s="10">
        <v>48888011922</v>
      </c>
      <c r="B43" s="10" t="s">
        <v>62</v>
      </c>
      <c r="C43" s="10" t="s">
        <v>6</v>
      </c>
      <c r="D43" s="10" t="s">
        <v>58</v>
      </c>
      <c r="E43" s="10" t="s">
        <v>61</v>
      </c>
      <c r="F43" s="10" t="s">
        <v>257</v>
      </c>
      <c r="G43" s="10">
        <v>44</v>
      </c>
      <c r="H43" s="10" t="s">
        <v>8</v>
      </c>
      <c r="I43" s="10">
        <v>47.2</v>
      </c>
      <c r="J43" s="10">
        <f t="shared" si="7"/>
        <v>44.32</v>
      </c>
      <c r="K43" s="10">
        <v>2</v>
      </c>
      <c r="L43" s="11" t="s">
        <v>193</v>
      </c>
    </row>
    <row r="44" spans="1:12" s="27" customFormat="1" ht="18" customHeight="1">
      <c r="A44" s="16">
        <v>48888011923</v>
      </c>
      <c r="B44" s="16" t="s">
        <v>381</v>
      </c>
      <c r="C44" s="16" t="s">
        <v>6</v>
      </c>
      <c r="D44" s="16" t="s">
        <v>58</v>
      </c>
      <c r="E44" s="16" t="s">
        <v>61</v>
      </c>
      <c r="F44" s="16" t="s">
        <v>382</v>
      </c>
      <c r="G44" s="16">
        <v>40</v>
      </c>
      <c r="H44" s="16" t="s">
        <v>8</v>
      </c>
      <c r="I44" s="16">
        <v>43.8</v>
      </c>
      <c r="J44" s="16">
        <v>40.380000000000003</v>
      </c>
      <c r="K44" s="16">
        <v>3</v>
      </c>
      <c r="L44" s="21" t="s">
        <v>419</v>
      </c>
    </row>
    <row r="45" spans="1:12" s="24" customFormat="1" ht="18" customHeight="1">
      <c r="A45" s="7">
        <v>48888012117</v>
      </c>
      <c r="B45" s="7" t="s">
        <v>64</v>
      </c>
      <c r="C45" s="7" t="s">
        <v>6</v>
      </c>
      <c r="D45" s="7" t="s">
        <v>58</v>
      </c>
      <c r="E45" s="7" t="s">
        <v>63</v>
      </c>
      <c r="F45" s="7" t="s">
        <v>258</v>
      </c>
      <c r="G45" s="7" t="s">
        <v>259</v>
      </c>
      <c r="H45" s="7" t="s">
        <v>8</v>
      </c>
      <c r="I45" s="7">
        <v>65</v>
      </c>
      <c r="J45" s="7">
        <f t="shared" ref="J45" si="8">G45*0.9+I45*0.1</f>
        <v>60.5</v>
      </c>
      <c r="K45" s="7">
        <v>7</v>
      </c>
      <c r="L45" s="11" t="s">
        <v>193</v>
      </c>
    </row>
    <row r="46" spans="1:12" s="27" customFormat="1" ht="18" customHeight="1">
      <c r="A46" s="22">
        <v>48888012111</v>
      </c>
      <c r="B46" s="22" t="s">
        <v>383</v>
      </c>
      <c r="C46" s="22" t="s">
        <v>6</v>
      </c>
      <c r="D46" s="22" t="s">
        <v>58</v>
      </c>
      <c r="E46" s="22" t="s">
        <v>63</v>
      </c>
      <c r="F46" s="22" t="s">
        <v>385</v>
      </c>
      <c r="G46" s="22" t="s">
        <v>386</v>
      </c>
      <c r="H46" s="22" t="s">
        <v>8</v>
      </c>
      <c r="I46" s="22">
        <v>62.3</v>
      </c>
      <c r="J46" s="22">
        <v>59.33</v>
      </c>
      <c r="K46" s="22">
        <v>9</v>
      </c>
      <c r="L46" s="21" t="s">
        <v>419</v>
      </c>
    </row>
    <row r="47" spans="1:12" s="24" customFormat="1" ht="18" customHeight="1">
      <c r="A47" s="10">
        <v>48888012520</v>
      </c>
      <c r="B47" s="10" t="s">
        <v>66</v>
      </c>
      <c r="C47" s="10" t="s">
        <v>9</v>
      </c>
      <c r="D47" s="10" t="s">
        <v>58</v>
      </c>
      <c r="E47" s="10" t="s">
        <v>65</v>
      </c>
      <c r="F47" s="10" t="s">
        <v>261</v>
      </c>
      <c r="G47" s="10">
        <v>32</v>
      </c>
      <c r="H47" s="10" t="s">
        <v>8</v>
      </c>
      <c r="I47" s="10" t="s">
        <v>33</v>
      </c>
      <c r="J47" s="10">
        <f>G47*0.9</f>
        <v>28.8</v>
      </c>
      <c r="K47" s="10">
        <v>2</v>
      </c>
      <c r="L47" s="11" t="s">
        <v>204</v>
      </c>
    </row>
    <row r="48" spans="1:12" s="24" customFormat="1" ht="18" customHeight="1">
      <c r="A48" s="10">
        <v>48888021722</v>
      </c>
      <c r="B48" s="10" t="s">
        <v>67</v>
      </c>
      <c r="C48" s="10" t="s">
        <v>6</v>
      </c>
      <c r="D48" s="10" t="s">
        <v>58</v>
      </c>
      <c r="E48" s="10" t="s">
        <v>36</v>
      </c>
      <c r="F48" s="10" t="s">
        <v>262</v>
      </c>
      <c r="G48" s="10">
        <v>45</v>
      </c>
      <c r="H48" s="10" t="s">
        <v>8</v>
      </c>
      <c r="I48" s="10">
        <v>73</v>
      </c>
      <c r="J48" s="10">
        <f t="shared" ref="J48" si="9">G48*0.5+I48*0.5</f>
        <v>59</v>
      </c>
      <c r="K48" s="10">
        <v>4</v>
      </c>
      <c r="L48" s="11" t="s">
        <v>263</v>
      </c>
    </row>
    <row r="49" spans="1:12" s="27" customFormat="1" ht="18" customHeight="1">
      <c r="A49" s="16">
        <v>48888021720</v>
      </c>
      <c r="B49" s="16" t="s">
        <v>227</v>
      </c>
      <c r="C49" s="16" t="s">
        <v>6</v>
      </c>
      <c r="D49" s="16" t="s">
        <v>58</v>
      </c>
      <c r="E49" s="16" t="s">
        <v>36</v>
      </c>
      <c r="F49" s="16" t="s">
        <v>186</v>
      </c>
      <c r="G49" s="16">
        <v>46</v>
      </c>
      <c r="H49" s="16" t="s">
        <v>8</v>
      </c>
      <c r="I49" s="16">
        <v>59.3</v>
      </c>
      <c r="J49" s="16">
        <v>52.65</v>
      </c>
      <c r="K49" s="16">
        <v>7</v>
      </c>
      <c r="L49" s="21" t="s">
        <v>419</v>
      </c>
    </row>
    <row r="50" spans="1:12" s="24" customFormat="1" ht="18" customHeight="1">
      <c r="A50" s="8">
        <v>48888010108</v>
      </c>
      <c r="B50" s="8" t="s">
        <v>68</v>
      </c>
      <c r="C50" s="8" t="s">
        <v>9</v>
      </c>
      <c r="D50" s="8" t="s">
        <v>58</v>
      </c>
      <c r="E50" s="8" t="s">
        <v>69</v>
      </c>
      <c r="F50" s="8" t="s">
        <v>264</v>
      </c>
      <c r="G50" s="8" t="s">
        <v>265</v>
      </c>
      <c r="H50" s="8" t="s">
        <v>8</v>
      </c>
      <c r="I50" s="8">
        <v>51.3</v>
      </c>
      <c r="J50" s="8">
        <f t="shared" ref="J50" si="10">G50*0.9+I50*0.1</f>
        <v>72.36</v>
      </c>
      <c r="K50" s="8">
        <v>1</v>
      </c>
      <c r="L50" s="11" t="s">
        <v>204</v>
      </c>
    </row>
    <row r="51" spans="1:12" s="24" customFormat="1" ht="18" customHeight="1">
      <c r="A51" s="10">
        <v>48888021803</v>
      </c>
      <c r="B51" s="10" t="s">
        <v>72</v>
      </c>
      <c r="C51" s="10" t="s">
        <v>9</v>
      </c>
      <c r="D51" s="10" t="s">
        <v>70</v>
      </c>
      <c r="E51" s="10" t="s">
        <v>71</v>
      </c>
      <c r="F51" s="10" t="s">
        <v>266</v>
      </c>
      <c r="G51" s="10">
        <v>60</v>
      </c>
      <c r="H51" s="10" t="s">
        <v>8</v>
      </c>
      <c r="I51" s="10">
        <v>73.8</v>
      </c>
      <c r="J51" s="10">
        <f>G51*0.5+I51*0.5</f>
        <v>66.900000000000006</v>
      </c>
      <c r="K51" s="10">
        <v>3</v>
      </c>
      <c r="L51" s="11" t="s">
        <v>267</v>
      </c>
    </row>
    <row r="52" spans="1:12" s="27" customFormat="1" ht="18" customHeight="1">
      <c r="A52" s="16">
        <v>48888021805</v>
      </c>
      <c r="B52" s="16" t="s">
        <v>200</v>
      </c>
      <c r="C52" s="16" t="s">
        <v>9</v>
      </c>
      <c r="D52" s="16" t="s">
        <v>70</v>
      </c>
      <c r="E52" s="16" t="s">
        <v>71</v>
      </c>
      <c r="F52" s="16" t="s">
        <v>266</v>
      </c>
      <c r="G52" s="16">
        <v>60</v>
      </c>
      <c r="H52" s="16" t="s">
        <v>8</v>
      </c>
      <c r="I52" s="16">
        <v>71.8</v>
      </c>
      <c r="J52" s="16">
        <v>65.900000000000006</v>
      </c>
      <c r="K52" s="16">
        <v>4</v>
      </c>
      <c r="L52" s="21" t="s">
        <v>419</v>
      </c>
    </row>
    <row r="53" spans="1:12" s="24" customFormat="1" ht="18" customHeight="1">
      <c r="A53" s="8">
        <v>48888010804</v>
      </c>
      <c r="B53" s="8" t="s">
        <v>74</v>
      </c>
      <c r="C53" s="8" t="s">
        <v>9</v>
      </c>
      <c r="D53" s="8" t="s">
        <v>73</v>
      </c>
      <c r="E53" s="8" t="s">
        <v>75</v>
      </c>
      <c r="F53" s="8" t="s">
        <v>269</v>
      </c>
      <c r="G53" s="8" t="s">
        <v>270</v>
      </c>
      <c r="H53" s="8" t="s">
        <v>8</v>
      </c>
      <c r="I53" s="8">
        <v>66.599999999999994</v>
      </c>
      <c r="J53" s="8">
        <f t="shared" ref="J53" si="11">G53*0.7+I53*0.3</f>
        <v>60.929999999999993</v>
      </c>
      <c r="K53" s="8">
        <v>1</v>
      </c>
      <c r="L53" s="11" t="s">
        <v>271</v>
      </c>
    </row>
    <row r="54" spans="1:12" s="24" customFormat="1" ht="18" customHeight="1">
      <c r="A54" s="7">
        <v>48888030327</v>
      </c>
      <c r="B54" s="7" t="s">
        <v>78</v>
      </c>
      <c r="C54" s="7" t="s">
        <v>9</v>
      </c>
      <c r="D54" s="7" t="s">
        <v>76</v>
      </c>
      <c r="E54" s="7" t="s">
        <v>77</v>
      </c>
      <c r="F54" s="7" t="s">
        <v>255</v>
      </c>
      <c r="G54" s="7">
        <v>5</v>
      </c>
      <c r="H54" s="7" t="s">
        <v>8</v>
      </c>
      <c r="I54" s="7">
        <v>12.8</v>
      </c>
      <c r="J54" s="7">
        <f t="shared" ref="J54:J56" si="12">G54*0.5+I54*0.5</f>
        <v>8.9</v>
      </c>
      <c r="K54" s="7">
        <v>2</v>
      </c>
      <c r="L54" s="11" t="s">
        <v>273</v>
      </c>
    </row>
    <row r="55" spans="1:12" s="24" customFormat="1" ht="18" customHeight="1">
      <c r="A55" s="7">
        <v>48888030330</v>
      </c>
      <c r="B55" s="7" t="s">
        <v>80</v>
      </c>
      <c r="C55" s="7" t="s">
        <v>9</v>
      </c>
      <c r="D55" s="7" t="s">
        <v>76</v>
      </c>
      <c r="E55" s="7" t="s">
        <v>79</v>
      </c>
      <c r="F55" s="7" t="s">
        <v>186</v>
      </c>
      <c r="G55" s="7">
        <v>6</v>
      </c>
      <c r="H55" s="7" t="s">
        <v>8</v>
      </c>
      <c r="I55" s="7">
        <v>0</v>
      </c>
      <c r="J55" s="7">
        <f t="shared" si="12"/>
        <v>3</v>
      </c>
      <c r="K55" s="7">
        <v>3</v>
      </c>
      <c r="L55" s="11" t="s">
        <v>204</v>
      </c>
    </row>
    <row r="56" spans="1:12" s="24" customFormat="1" ht="18" customHeight="1">
      <c r="A56" s="7">
        <v>48888030408</v>
      </c>
      <c r="B56" s="7" t="s">
        <v>81</v>
      </c>
      <c r="C56" s="7" t="s">
        <v>9</v>
      </c>
      <c r="D56" s="7" t="s">
        <v>82</v>
      </c>
      <c r="E56" s="7" t="s">
        <v>83</v>
      </c>
      <c r="F56" s="7" t="s">
        <v>186</v>
      </c>
      <c r="G56" s="7">
        <v>59</v>
      </c>
      <c r="H56" s="7" t="s">
        <v>8</v>
      </c>
      <c r="I56" s="7">
        <v>76</v>
      </c>
      <c r="J56" s="7">
        <f t="shared" si="12"/>
        <v>67.5</v>
      </c>
      <c r="K56" s="7">
        <v>1</v>
      </c>
      <c r="L56" s="11" t="s">
        <v>193</v>
      </c>
    </row>
    <row r="57" spans="1:12" s="27" customFormat="1" ht="18" customHeight="1">
      <c r="A57" s="22">
        <v>48888030406</v>
      </c>
      <c r="B57" s="22" t="s">
        <v>201</v>
      </c>
      <c r="C57" s="22" t="s">
        <v>9</v>
      </c>
      <c r="D57" s="22" t="s">
        <v>82</v>
      </c>
      <c r="E57" s="22" t="s">
        <v>83</v>
      </c>
      <c r="F57" s="22" t="s">
        <v>186</v>
      </c>
      <c r="G57" s="22">
        <v>60</v>
      </c>
      <c r="H57" s="22" t="s">
        <v>8</v>
      </c>
      <c r="I57" s="22">
        <v>63.8</v>
      </c>
      <c r="J57" s="22">
        <v>61.9</v>
      </c>
      <c r="K57" s="22">
        <v>4</v>
      </c>
      <c r="L57" s="21" t="s">
        <v>419</v>
      </c>
    </row>
    <row r="58" spans="1:12" s="24" customFormat="1" ht="18" customHeight="1">
      <c r="A58" s="7">
        <v>48888043128</v>
      </c>
      <c r="B58" s="7" t="s">
        <v>86</v>
      </c>
      <c r="C58" s="7" t="s">
        <v>9</v>
      </c>
      <c r="D58" s="7" t="s">
        <v>84</v>
      </c>
      <c r="E58" s="7" t="s">
        <v>85</v>
      </c>
      <c r="F58" s="7" t="s">
        <v>186</v>
      </c>
      <c r="G58" s="7">
        <v>64</v>
      </c>
      <c r="H58" s="7" t="s">
        <v>8</v>
      </c>
      <c r="I58" s="7">
        <v>86</v>
      </c>
      <c r="J58" s="7">
        <f>G58*0.5+I58*0.5</f>
        <v>75</v>
      </c>
      <c r="K58" s="7">
        <v>2</v>
      </c>
      <c r="L58" s="11" t="s">
        <v>193</v>
      </c>
    </row>
    <row r="59" spans="1:12" s="27" customFormat="1" ht="18" customHeight="1">
      <c r="A59" s="22">
        <v>48888043107</v>
      </c>
      <c r="B59" s="22" t="s">
        <v>205</v>
      </c>
      <c r="C59" s="22" t="s">
        <v>6</v>
      </c>
      <c r="D59" s="22" t="s">
        <v>84</v>
      </c>
      <c r="E59" s="22" t="s">
        <v>85</v>
      </c>
      <c r="F59" s="22" t="s">
        <v>186</v>
      </c>
      <c r="G59" s="22">
        <v>70</v>
      </c>
      <c r="H59" s="22" t="s">
        <v>8</v>
      </c>
      <c r="I59" s="22">
        <v>75.5</v>
      </c>
      <c r="J59" s="22">
        <v>72.75</v>
      </c>
      <c r="K59" s="22">
        <v>4</v>
      </c>
      <c r="L59" s="21" t="s">
        <v>419</v>
      </c>
    </row>
    <row r="60" spans="1:12" s="24" customFormat="1" ht="18" customHeight="1">
      <c r="A60" s="14">
        <v>48888030823</v>
      </c>
      <c r="B60" s="14" t="s">
        <v>87</v>
      </c>
      <c r="C60" s="14" t="s">
        <v>6</v>
      </c>
      <c r="D60" s="14" t="s">
        <v>88</v>
      </c>
      <c r="E60" s="14" t="s">
        <v>19</v>
      </c>
      <c r="F60" s="14" t="s">
        <v>275</v>
      </c>
      <c r="G60" s="14">
        <v>70</v>
      </c>
      <c r="H60" s="14" t="s">
        <v>8</v>
      </c>
      <c r="I60" s="14">
        <v>75.8</v>
      </c>
      <c r="J60" s="14">
        <f t="shared" ref="J60" si="13">G60*0.5+I60*0.5</f>
        <v>72.900000000000006</v>
      </c>
      <c r="K60" s="14">
        <v>1</v>
      </c>
      <c r="L60" s="11" t="s">
        <v>276</v>
      </c>
    </row>
    <row r="61" spans="1:12" s="27" customFormat="1" ht="18" customHeight="1">
      <c r="A61" s="19">
        <v>48888030811</v>
      </c>
      <c r="B61" s="19" t="s">
        <v>206</v>
      </c>
      <c r="C61" s="19" t="s">
        <v>6</v>
      </c>
      <c r="D61" s="19" t="s">
        <v>88</v>
      </c>
      <c r="E61" s="19" t="s">
        <v>19</v>
      </c>
      <c r="F61" s="19" t="s">
        <v>186</v>
      </c>
      <c r="G61" s="19">
        <v>70</v>
      </c>
      <c r="H61" s="19" t="s">
        <v>8</v>
      </c>
      <c r="I61" s="19">
        <v>71.8</v>
      </c>
      <c r="J61" s="19">
        <v>70.900000000000006</v>
      </c>
      <c r="K61" s="19">
        <v>4</v>
      </c>
      <c r="L61" s="21" t="s">
        <v>419</v>
      </c>
    </row>
    <row r="62" spans="1:12" s="24" customFormat="1" ht="18" customHeight="1">
      <c r="A62" s="10">
        <v>48888031324</v>
      </c>
      <c r="B62" s="10" t="s">
        <v>92</v>
      </c>
      <c r="C62" s="10" t="s">
        <v>9</v>
      </c>
      <c r="D62" s="10" t="s">
        <v>90</v>
      </c>
      <c r="E62" s="10" t="s">
        <v>91</v>
      </c>
      <c r="F62" s="10" t="s">
        <v>255</v>
      </c>
      <c r="G62" s="10">
        <v>70</v>
      </c>
      <c r="H62" s="10" t="s">
        <v>8</v>
      </c>
      <c r="I62" s="10">
        <v>76.5</v>
      </c>
      <c r="J62" s="10">
        <f t="shared" ref="J62" si="14">G62*0.5+I62*0.5</f>
        <v>73.25</v>
      </c>
      <c r="K62" s="10">
        <v>2</v>
      </c>
      <c r="L62" s="14" t="s">
        <v>279</v>
      </c>
    </row>
    <row r="63" spans="1:12" s="27" customFormat="1" ht="18" customHeight="1">
      <c r="A63" s="16">
        <v>48888031323</v>
      </c>
      <c r="B63" s="16" t="s">
        <v>207</v>
      </c>
      <c r="C63" s="16" t="s">
        <v>9</v>
      </c>
      <c r="D63" s="16" t="s">
        <v>90</v>
      </c>
      <c r="E63" s="16" t="s">
        <v>91</v>
      </c>
      <c r="F63" s="16" t="s">
        <v>280</v>
      </c>
      <c r="G63" s="16">
        <v>64</v>
      </c>
      <c r="H63" s="16" t="s">
        <v>8</v>
      </c>
      <c r="I63" s="16">
        <v>74.3</v>
      </c>
      <c r="J63" s="16">
        <v>69.150000000000006</v>
      </c>
      <c r="K63" s="16">
        <v>4</v>
      </c>
      <c r="L63" s="19" t="s">
        <v>419</v>
      </c>
    </row>
    <row r="64" spans="1:12" s="24" customFormat="1" ht="18" customHeight="1">
      <c r="A64" s="10">
        <v>48888031509</v>
      </c>
      <c r="B64" s="10" t="s">
        <v>93</v>
      </c>
      <c r="C64" s="10" t="s">
        <v>6</v>
      </c>
      <c r="D64" s="10" t="s">
        <v>94</v>
      </c>
      <c r="E64" s="10" t="s">
        <v>19</v>
      </c>
      <c r="F64" s="10" t="s">
        <v>229</v>
      </c>
      <c r="G64" s="10">
        <v>65</v>
      </c>
      <c r="H64" s="10" t="s">
        <v>8</v>
      </c>
      <c r="I64" s="10">
        <v>77</v>
      </c>
      <c r="J64" s="10">
        <f>G64*0.5+I64*0.5</f>
        <v>71</v>
      </c>
      <c r="K64" s="10">
        <v>1</v>
      </c>
      <c r="L64" s="14" t="s">
        <v>281</v>
      </c>
    </row>
    <row r="65" spans="1:12" s="27" customFormat="1" ht="18" customHeight="1">
      <c r="A65" s="16">
        <v>48888031519</v>
      </c>
      <c r="B65" s="16" t="s">
        <v>208</v>
      </c>
      <c r="C65" s="16" t="s">
        <v>6</v>
      </c>
      <c r="D65" s="16" t="s">
        <v>94</v>
      </c>
      <c r="E65" s="16" t="s">
        <v>19</v>
      </c>
      <c r="F65" s="16" t="s">
        <v>272</v>
      </c>
      <c r="G65" s="16">
        <v>60</v>
      </c>
      <c r="H65" s="16" t="s">
        <v>8</v>
      </c>
      <c r="I65" s="16">
        <v>70.8</v>
      </c>
      <c r="J65" s="16">
        <v>65.400000000000006</v>
      </c>
      <c r="K65" s="16">
        <v>4</v>
      </c>
      <c r="L65" s="19" t="s">
        <v>419</v>
      </c>
    </row>
    <row r="66" spans="1:12" s="24" customFormat="1" ht="18" customHeight="1">
      <c r="A66" s="10">
        <v>48888010701</v>
      </c>
      <c r="B66" s="10" t="s">
        <v>96</v>
      </c>
      <c r="C66" s="10" t="s">
        <v>9</v>
      </c>
      <c r="D66" s="10" t="s">
        <v>95</v>
      </c>
      <c r="E66" s="10" t="s">
        <v>97</v>
      </c>
      <c r="F66" s="10" t="s">
        <v>282</v>
      </c>
      <c r="G66" s="10" t="s">
        <v>283</v>
      </c>
      <c r="H66" s="10" t="s">
        <v>8</v>
      </c>
      <c r="I66" s="10">
        <v>84</v>
      </c>
      <c r="J66" s="10">
        <f t="shared" ref="J66" si="15">G66*0.9+I66*0.1</f>
        <v>80.400000000000006</v>
      </c>
      <c r="K66" s="10">
        <v>1</v>
      </c>
      <c r="L66" s="11" t="s">
        <v>204</v>
      </c>
    </row>
    <row r="67" spans="1:12" s="24" customFormat="1" ht="18" customHeight="1">
      <c r="A67" s="7">
        <v>48888032318</v>
      </c>
      <c r="B67" s="7" t="s">
        <v>98</v>
      </c>
      <c r="C67" s="7" t="s">
        <v>9</v>
      </c>
      <c r="D67" s="7" t="s">
        <v>99</v>
      </c>
      <c r="E67" s="7" t="s">
        <v>100</v>
      </c>
      <c r="F67" s="7" t="s">
        <v>186</v>
      </c>
      <c r="G67" s="7">
        <v>66</v>
      </c>
      <c r="H67" s="7" t="s">
        <v>8</v>
      </c>
      <c r="I67" s="7">
        <v>82.3</v>
      </c>
      <c r="J67" s="7">
        <f t="shared" ref="J67:J68" si="16">G67*0.5+I67*0.5</f>
        <v>74.150000000000006</v>
      </c>
      <c r="K67" s="7">
        <v>1</v>
      </c>
      <c r="L67" s="11" t="s">
        <v>202</v>
      </c>
    </row>
    <row r="68" spans="1:12" s="24" customFormat="1" ht="18" customHeight="1">
      <c r="A68" s="7">
        <v>48888032316</v>
      </c>
      <c r="B68" s="7" t="s">
        <v>101</v>
      </c>
      <c r="C68" s="7" t="s">
        <v>9</v>
      </c>
      <c r="D68" s="7" t="s">
        <v>99</v>
      </c>
      <c r="E68" s="7" t="s">
        <v>100</v>
      </c>
      <c r="F68" s="7" t="s">
        <v>285</v>
      </c>
      <c r="G68" s="7">
        <v>58</v>
      </c>
      <c r="H68" s="7" t="s">
        <v>8</v>
      </c>
      <c r="I68" s="7">
        <v>85</v>
      </c>
      <c r="J68" s="7">
        <f t="shared" si="16"/>
        <v>71.5</v>
      </c>
      <c r="K68" s="7">
        <v>2</v>
      </c>
      <c r="L68" s="11" t="s">
        <v>286</v>
      </c>
    </row>
    <row r="69" spans="1:12" s="27" customFormat="1" ht="18" customHeight="1">
      <c r="A69" s="22">
        <v>48888032310</v>
      </c>
      <c r="B69" s="22" t="s">
        <v>210</v>
      </c>
      <c r="C69" s="22" t="s">
        <v>9</v>
      </c>
      <c r="D69" s="22" t="s">
        <v>99</v>
      </c>
      <c r="E69" s="22" t="s">
        <v>100</v>
      </c>
      <c r="F69" s="22" t="s">
        <v>186</v>
      </c>
      <c r="G69" s="22">
        <v>60</v>
      </c>
      <c r="H69" s="22" t="s">
        <v>8</v>
      </c>
      <c r="I69" s="22">
        <v>72.8</v>
      </c>
      <c r="J69" s="22">
        <v>66.400000000000006</v>
      </c>
      <c r="K69" s="22">
        <v>4</v>
      </c>
      <c r="L69" s="21" t="s">
        <v>419</v>
      </c>
    </row>
    <row r="70" spans="1:12" s="27" customFormat="1" ht="18" customHeight="1">
      <c r="A70" s="22">
        <v>48888032314</v>
      </c>
      <c r="B70" s="22" t="s">
        <v>209</v>
      </c>
      <c r="C70" s="22" t="s">
        <v>9</v>
      </c>
      <c r="D70" s="22" t="s">
        <v>99</v>
      </c>
      <c r="E70" s="22" t="s">
        <v>100</v>
      </c>
      <c r="F70" s="22" t="s">
        <v>186</v>
      </c>
      <c r="G70" s="22">
        <v>60</v>
      </c>
      <c r="H70" s="22" t="s">
        <v>8</v>
      </c>
      <c r="I70" s="22">
        <v>71</v>
      </c>
      <c r="J70" s="22">
        <v>65.5</v>
      </c>
      <c r="K70" s="22">
        <v>5</v>
      </c>
      <c r="L70" s="21" t="s">
        <v>419</v>
      </c>
    </row>
    <row r="71" spans="1:12" s="24" customFormat="1" ht="18" customHeight="1">
      <c r="A71" s="14">
        <v>48888032428</v>
      </c>
      <c r="B71" s="14" t="s">
        <v>103</v>
      </c>
      <c r="C71" s="14" t="s">
        <v>6</v>
      </c>
      <c r="D71" s="14" t="s">
        <v>102</v>
      </c>
      <c r="E71" s="14" t="s">
        <v>19</v>
      </c>
      <c r="F71" s="14" t="s">
        <v>186</v>
      </c>
      <c r="G71" s="14">
        <v>65</v>
      </c>
      <c r="H71" s="14" t="s">
        <v>8</v>
      </c>
      <c r="I71" s="14">
        <v>86</v>
      </c>
      <c r="J71" s="14">
        <f t="shared" ref="J71" si="17">G71*0.5+I71*0.5</f>
        <v>75.5</v>
      </c>
      <c r="K71" s="14">
        <v>7</v>
      </c>
      <c r="L71" s="11" t="s">
        <v>420</v>
      </c>
    </row>
    <row r="72" spans="1:12" s="24" customFormat="1" ht="18" customHeight="1">
      <c r="A72" s="8">
        <v>48888011704</v>
      </c>
      <c r="B72" s="8" t="s">
        <v>105</v>
      </c>
      <c r="C72" s="8" t="s">
        <v>6</v>
      </c>
      <c r="D72" s="8" t="s">
        <v>102</v>
      </c>
      <c r="E72" s="8" t="s">
        <v>104</v>
      </c>
      <c r="F72" s="8" t="s">
        <v>288</v>
      </c>
      <c r="G72" s="8" t="s">
        <v>289</v>
      </c>
      <c r="H72" s="8" t="s">
        <v>8</v>
      </c>
      <c r="I72" s="8">
        <v>79.3</v>
      </c>
      <c r="J72" s="8">
        <f t="shared" ref="J72:J75" si="18">G72*0.7+I72*0.3</f>
        <v>79.789999999999992</v>
      </c>
      <c r="K72" s="8">
        <v>6</v>
      </c>
      <c r="L72" s="7" t="s">
        <v>290</v>
      </c>
    </row>
    <row r="73" spans="1:12" s="24" customFormat="1" ht="18" customHeight="1">
      <c r="A73" s="8">
        <v>48888011610</v>
      </c>
      <c r="B73" s="8" t="s">
        <v>106</v>
      </c>
      <c r="C73" s="8" t="s">
        <v>9</v>
      </c>
      <c r="D73" s="8" t="s">
        <v>102</v>
      </c>
      <c r="E73" s="8" t="s">
        <v>104</v>
      </c>
      <c r="F73" s="8" t="s">
        <v>291</v>
      </c>
      <c r="G73" s="8" t="s">
        <v>292</v>
      </c>
      <c r="H73" s="8" t="s">
        <v>8</v>
      </c>
      <c r="I73" s="8">
        <v>70.5</v>
      </c>
      <c r="J73" s="8">
        <f t="shared" si="18"/>
        <v>78.899999999999991</v>
      </c>
      <c r="K73" s="8">
        <v>8</v>
      </c>
      <c r="L73" s="7" t="s">
        <v>293</v>
      </c>
    </row>
    <row r="74" spans="1:12" s="24" customFormat="1" ht="18" customHeight="1">
      <c r="A74" s="8">
        <v>48888011720</v>
      </c>
      <c r="B74" s="8" t="s">
        <v>107</v>
      </c>
      <c r="C74" s="8" t="s">
        <v>9</v>
      </c>
      <c r="D74" s="8" t="s">
        <v>102</v>
      </c>
      <c r="E74" s="8" t="s">
        <v>104</v>
      </c>
      <c r="F74" s="8" t="s">
        <v>294</v>
      </c>
      <c r="G74" s="8" t="s">
        <v>295</v>
      </c>
      <c r="H74" s="8" t="s">
        <v>8</v>
      </c>
      <c r="I74" s="8">
        <v>65.3</v>
      </c>
      <c r="J74" s="8">
        <f t="shared" si="18"/>
        <v>78.39</v>
      </c>
      <c r="K74" s="8">
        <v>10</v>
      </c>
      <c r="L74" s="7" t="s">
        <v>296</v>
      </c>
    </row>
    <row r="75" spans="1:12" s="24" customFormat="1" ht="18" customHeight="1">
      <c r="A75" s="8">
        <v>48888011712</v>
      </c>
      <c r="B75" s="8" t="s">
        <v>108</v>
      </c>
      <c r="C75" s="8" t="s">
        <v>6</v>
      </c>
      <c r="D75" s="8" t="s">
        <v>102</v>
      </c>
      <c r="E75" s="8" t="s">
        <v>104</v>
      </c>
      <c r="F75" s="8" t="s">
        <v>297</v>
      </c>
      <c r="G75" s="8" t="s">
        <v>298</v>
      </c>
      <c r="H75" s="8" t="s">
        <v>8</v>
      </c>
      <c r="I75" s="8">
        <v>71.3</v>
      </c>
      <c r="J75" s="8">
        <f t="shared" si="18"/>
        <v>77.739999999999995</v>
      </c>
      <c r="K75" s="8">
        <v>13</v>
      </c>
      <c r="L75" s="7" t="s">
        <v>299</v>
      </c>
    </row>
    <row r="76" spans="1:12" s="27" customFormat="1" ht="18" customHeight="1">
      <c r="A76" s="15">
        <v>48888011626</v>
      </c>
      <c r="B76" s="15" t="s">
        <v>214</v>
      </c>
      <c r="C76" s="15" t="s">
        <v>9</v>
      </c>
      <c r="D76" s="15" t="s">
        <v>102</v>
      </c>
      <c r="E76" s="15" t="s">
        <v>104</v>
      </c>
      <c r="F76" s="15" t="s">
        <v>297</v>
      </c>
      <c r="G76" s="15" t="s">
        <v>300</v>
      </c>
      <c r="H76" s="15" t="s">
        <v>8</v>
      </c>
      <c r="I76" s="15">
        <v>74.5</v>
      </c>
      <c r="J76" s="15">
        <v>77.3</v>
      </c>
      <c r="K76" s="15">
        <v>16</v>
      </c>
      <c r="L76" s="22" t="s">
        <v>419</v>
      </c>
    </row>
    <row r="77" spans="1:12" s="27" customFormat="1" ht="18" customHeight="1">
      <c r="A77" s="15">
        <v>48888011719</v>
      </c>
      <c r="B77" s="15" t="s">
        <v>213</v>
      </c>
      <c r="C77" s="15" t="s">
        <v>6</v>
      </c>
      <c r="D77" s="15" t="s">
        <v>102</v>
      </c>
      <c r="E77" s="15" t="s">
        <v>104</v>
      </c>
      <c r="F77" s="15" t="s">
        <v>301</v>
      </c>
      <c r="G77" s="15" t="s">
        <v>302</v>
      </c>
      <c r="H77" s="15" t="s">
        <v>8</v>
      </c>
      <c r="I77" s="15">
        <v>64.8</v>
      </c>
      <c r="J77" s="15">
        <v>77.19</v>
      </c>
      <c r="K77" s="15">
        <v>17</v>
      </c>
      <c r="L77" s="22" t="s">
        <v>419</v>
      </c>
    </row>
    <row r="78" spans="1:12" s="27" customFormat="1" ht="18" customHeight="1">
      <c r="A78" s="15">
        <v>48888011620</v>
      </c>
      <c r="B78" s="15" t="s">
        <v>212</v>
      </c>
      <c r="C78" s="15" t="s">
        <v>9</v>
      </c>
      <c r="D78" s="15" t="s">
        <v>102</v>
      </c>
      <c r="E78" s="15" t="s">
        <v>104</v>
      </c>
      <c r="F78" s="15" t="s">
        <v>287</v>
      </c>
      <c r="G78" s="15" t="s">
        <v>303</v>
      </c>
      <c r="H78" s="15" t="s">
        <v>8</v>
      </c>
      <c r="I78" s="15">
        <v>60.1</v>
      </c>
      <c r="J78" s="15">
        <v>76.47999999999999</v>
      </c>
      <c r="K78" s="15">
        <v>18</v>
      </c>
      <c r="L78" s="22" t="s">
        <v>419</v>
      </c>
    </row>
    <row r="79" spans="1:12" s="27" customFormat="1" ht="18" customHeight="1">
      <c r="A79" s="15">
        <v>48888011701</v>
      </c>
      <c r="B79" s="15" t="s">
        <v>211</v>
      </c>
      <c r="C79" s="15" t="s">
        <v>6</v>
      </c>
      <c r="D79" s="15" t="s">
        <v>102</v>
      </c>
      <c r="E79" s="15" t="s">
        <v>104</v>
      </c>
      <c r="F79" s="15" t="s">
        <v>304</v>
      </c>
      <c r="G79" s="15" t="s">
        <v>305</v>
      </c>
      <c r="H79" s="15" t="s">
        <v>8</v>
      </c>
      <c r="I79" s="15">
        <v>68</v>
      </c>
      <c r="J79" s="15">
        <v>76.05</v>
      </c>
      <c r="K79" s="15">
        <v>19</v>
      </c>
      <c r="L79" s="22" t="s">
        <v>419</v>
      </c>
    </row>
    <row r="80" spans="1:12" s="24" customFormat="1" ht="18" customHeight="1">
      <c r="A80" s="7">
        <v>48888032826</v>
      </c>
      <c r="B80" s="7" t="s">
        <v>109</v>
      </c>
      <c r="C80" s="7" t="s">
        <v>6</v>
      </c>
      <c r="D80" s="7" t="s">
        <v>110</v>
      </c>
      <c r="E80" s="7" t="s">
        <v>111</v>
      </c>
      <c r="F80" s="7" t="s">
        <v>277</v>
      </c>
      <c r="G80" s="7">
        <v>76</v>
      </c>
      <c r="H80" s="7" t="s">
        <v>8</v>
      </c>
      <c r="I80" s="7">
        <v>83</v>
      </c>
      <c r="J80" s="7">
        <f t="shared" ref="J80" si="19">G80*0.5+I80*0.5</f>
        <v>79.5</v>
      </c>
      <c r="K80" s="7">
        <v>1</v>
      </c>
      <c r="L80" s="7" t="s">
        <v>306</v>
      </c>
    </row>
    <row r="81" spans="1:12" s="27" customFormat="1" ht="18" customHeight="1">
      <c r="A81" s="22">
        <v>48888032829</v>
      </c>
      <c r="B81" s="22" t="s">
        <v>215</v>
      </c>
      <c r="C81" s="22" t="s">
        <v>6</v>
      </c>
      <c r="D81" s="22" t="s">
        <v>110</v>
      </c>
      <c r="E81" s="22" t="s">
        <v>111</v>
      </c>
      <c r="F81" s="22" t="s">
        <v>277</v>
      </c>
      <c r="G81" s="22">
        <v>62</v>
      </c>
      <c r="H81" s="22" t="s">
        <v>8</v>
      </c>
      <c r="I81" s="22">
        <v>80.5</v>
      </c>
      <c r="J81" s="22">
        <v>71.25</v>
      </c>
      <c r="K81" s="22">
        <v>4</v>
      </c>
      <c r="L81" s="22" t="s">
        <v>419</v>
      </c>
    </row>
    <row r="82" spans="1:12" s="24" customFormat="1" ht="18" customHeight="1">
      <c r="A82" s="7">
        <v>48888032920</v>
      </c>
      <c r="B82" s="7" t="s">
        <v>114</v>
      </c>
      <c r="C82" s="7" t="s">
        <v>9</v>
      </c>
      <c r="D82" s="7" t="s">
        <v>112</v>
      </c>
      <c r="E82" s="7" t="s">
        <v>113</v>
      </c>
      <c r="F82" s="7" t="s">
        <v>307</v>
      </c>
      <c r="G82" s="7" t="s">
        <v>33</v>
      </c>
      <c r="H82" s="7" t="s">
        <v>8</v>
      </c>
      <c r="I82" s="7">
        <v>40.1</v>
      </c>
      <c r="J82" s="7">
        <f>I82*0.5</f>
        <v>20.05</v>
      </c>
      <c r="K82" s="7">
        <v>2</v>
      </c>
      <c r="L82" s="7" t="s">
        <v>308</v>
      </c>
    </row>
    <row r="83" spans="1:12" s="24" customFormat="1" ht="18" customHeight="1">
      <c r="A83" s="7">
        <v>48888010104</v>
      </c>
      <c r="B83" s="7" t="s">
        <v>115</v>
      </c>
      <c r="C83" s="7" t="s">
        <v>6</v>
      </c>
      <c r="D83" s="7" t="s">
        <v>116</v>
      </c>
      <c r="E83" s="7" t="s">
        <v>117</v>
      </c>
      <c r="F83" s="7" t="s">
        <v>309</v>
      </c>
      <c r="G83" s="7" t="s">
        <v>310</v>
      </c>
      <c r="H83" s="7" t="s">
        <v>8</v>
      </c>
      <c r="I83" s="7">
        <v>69.5</v>
      </c>
      <c r="J83" s="7">
        <f>G83*0.7+I83*0.3</f>
        <v>76.5</v>
      </c>
      <c r="K83" s="7" t="s">
        <v>311</v>
      </c>
      <c r="L83" s="11" t="s">
        <v>312</v>
      </c>
    </row>
    <row r="84" spans="1:12" s="24" customFormat="1" ht="18" customHeight="1">
      <c r="A84" s="7">
        <v>48888010101</v>
      </c>
      <c r="B84" s="7" t="s">
        <v>118</v>
      </c>
      <c r="C84" s="7" t="s">
        <v>6</v>
      </c>
      <c r="D84" s="7" t="s">
        <v>116</v>
      </c>
      <c r="E84" s="7" t="s">
        <v>117</v>
      </c>
      <c r="F84" s="7" t="s">
        <v>189</v>
      </c>
      <c r="G84" s="7" t="s">
        <v>188</v>
      </c>
      <c r="H84" s="7" t="s">
        <v>8</v>
      </c>
      <c r="I84" s="7">
        <v>72.7</v>
      </c>
      <c r="J84" s="7">
        <f>G84*0.7+I84*0.3</f>
        <v>70.11</v>
      </c>
      <c r="K84" s="7" t="s">
        <v>190</v>
      </c>
      <c r="L84" s="11" t="s">
        <v>193</v>
      </c>
    </row>
    <row r="85" spans="1:12" s="27" customFormat="1" ht="18" customHeight="1">
      <c r="A85" s="22">
        <v>48888010102</v>
      </c>
      <c r="B85" s="22" t="s">
        <v>216</v>
      </c>
      <c r="C85" s="22" t="s">
        <v>6</v>
      </c>
      <c r="D85" s="22" t="s">
        <v>116</v>
      </c>
      <c r="E85" s="22" t="s">
        <v>117</v>
      </c>
      <c r="F85" s="22" t="s">
        <v>189</v>
      </c>
      <c r="G85" s="22" t="s">
        <v>192</v>
      </c>
      <c r="H85" s="22" t="s">
        <v>8</v>
      </c>
      <c r="I85" s="22">
        <v>79</v>
      </c>
      <c r="J85" s="22">
        <v>64.3</v>
      </c>
      <c r="K85" s="22" t="s">
        <v>217</v>
      </c>
      <c r="L85" s="21" t="s">
        <v>419</v>
      </c>
    </row>
    <row r="86" spans="1:12" s="24" customFormat="1" ht="18" customHeight="1">
      <c r="A86" s="7">
        <v>48888010909</v>
      </c>
      <c r="B86" s="7" t="s">
        <v>119</v>
      </c>
      <c r="C86" s="7" t="s">
        <v>6</v>
      </c>
      <c r="D86" s="7" t="s">
        <v>116</v>
      </c>
      <c r="E86" s="7" t="s">
        <v>37</v>
      </c>
      <c r="F86" s="7" t="s">
        <v>187</v>
      </c>
      <c r="G86" s="7" t="s">
        <v>191</v>
      </c>
      <c r="H86" s="7" t="s">
        <v>8</v>
      </c>
      <c r="I86" s="7">
        <v>73</v>
      </c>
      <c r="J86" s="7">
        <f t="shared" ref="J86" si="20">G86*0.7+I86*0.3</f>
        <v>74.05</v>
      </c>
      <c r="K86" s="7">
        <v>2</v>
      </c>
      <c r="L86" s="11" t="s">
        <v>203</v>
      </c>
    </row>
    <row r="87" spans="1:12" s="24" customFormat="1" ht="18" customHeight="1">
      <c r="A87" s="7">
        <v>48888034711</v>
      </c>
      <c r="B87" s="7" t="s">
        <v>122</v>
      </c>
      <c r="C87" s="7" t="s">
        <v>6</v>
      </c>
      <c r="D87" s="7" t="s">
        <v>120</v>
      </c>
      <c r="E87" s="7" t="s">
        <v>121</v>
      </c>
      <c r="F87" s="7" t="s">
        <v>314</v>
      </c>
      <c r="G87" s="7">
        <v>69</v>
      </c>
      <c r="H87" s="7" t="s">
        <v>8</v>
      </c>
      <c r="I87" s="7">
        <v>76</v>
      </c>
      <c r="J87" s="7">
        <f t="shared" ref="J87" si="21">G87*0.5+I87*0.5</f>
        <v>72.5</v>
      </c>
      <c r="K87" s="7">
        <v>3</v>
      </c>
      <c r="L87" s="11" t="s">
        <v>315</v>
      </c>
    </row>
    <row r="88" spans="1:12" s="27" customFormat="1" ht="18" customHeight="1">
      <c r="A88" s="22">
        <v>48888034830</v>
      </c>
      <c r="B88" s="22" t="s">
        <v>218</v>
      </c>
      <c r="C88" s="22" t="s">
        <v>9</v>
      </c>
      <c r="D88" s="22" t="s">
        <v>120</v>
      </c>
      <c r="E88" s="22" t="s">
        <v>121</v>
      </c>
      <c r="F88" s="22" t="s">
        <v>316</v>
      </c>
      <c r="G88" s="22">
        <v>66</v>
      </c>
      <c r="H88" s="22" t="s">
        <v>8</v>
      </c>
      <c r="I88" s="22">
        <v>78.3</v>
      </c>
      <c r="J88" s="22">
        <v>72.150000000000006</v>
      </c>
      <c r="K88" s="22">
        <v>4</v>
      </c>
      <c r="L88" s="21" t="s">
        <v>419</v>
      </c>
    </row>
    <row r="89" spans="1:12" s="24" customFormat="1" ht="18" customHeight="1">
      <c r="A89" s="14">
        <v>48888040110</v>
      </c>
      <c r="B89" s="14" t="s">
        <v>125</v>
      </c>
      <c r="C89" s="14" t="s">
        <v>6</v>
      </c>
      <c r="D89" s="14" t="s">
        <v>123</v>
      </c>
      <c r="E89" s="14" t="s">
        <v>124</v>
      </c>
      <c r="F89" s="14" t="s">
        <v>317</v>
      </c>
      <c r="G89" s="14">
        <v>67</v>
      </c>
      <c r="H89" s="14" t="s">
        <v>8</v>
      </c>
      <c r="I89" s="14">
        <v>84</v>
      </c>
      <c r="J89" s="14">
        <f t="shared" ref="J89" si="22">G89*0.5+I89*0.5</f>
        <v>75.5</v>
      </c>
      <c r="K89" s="14">
        <v>4</v>
      </c>
      <c r="L89" s="14" t="s">
        <v>318</v>
      </c>
    </row>
    <row r="90" spans="1:12" s="27" customFormat="1" ht="18" customHeight="1">
      <c r="A90" s="19">
        <v>48888040128</v>
      </c>
      <c r="B90" s="19" t="s">
        <v>219</v>
      </c>
      <c r="C90" s="19" t="s">
        <v>9</v>
      </c>
      <c r="D90" s="19" t="s">
        <v>123</v>
      </c>
      <c r="E90" s="19" t="s">
        <v>124</v>
      </c>
      <c r="F90" s="19" t="s">
        <v>317</v>
      </c>
      <c r="G90" s="19">
        <v>66</v>
      </c>
      <c r="H90" s="19" t="s">
        <v>8</v>
      </c>
      <c r="I90" s="19">
        <v>81.5</v>
      </c>
      <c r="J90" s="19">
        <v>73.75</v>
      </c>
      <c r="K90" s="19">
        <v>7</v>
      </c>
      <c r="L90" s="19" t="s">
        <v>419</v>
      </c>
    </row>
    <row r="91" spans="1:12" s="24" customFormat="1" ht="18" customHeight="1">
      <c r="A91" s="10">
        <v>48888041525</v>
      </c>
      <c r="B91" s="10" t="s">
        <v>127</v>
      </c>
      <c r="C91" s="10" t="s">
        <v>6</v>
      </c>
      <c r="D91" s="10" t="s">
        <v>126</v>
      </c>
      <c r="E91" s="10" t="s">
        <v>89</v>
      </c>
      <c r="F91" s="10" t="s">
        <v>231</v>
      </c>
      <c r="G91" s="10">
        <v>71</v>
      </c>
      <c r="H91" s="10" t="s">
        <v>8</v>
      </c>
      <c r="I91" s="10">
        <v>77.7</v>
      </c>
      <c r="J91" s="10">
        <f t="shared" ref="J91" si="23">G91*0.5+I91*0.5</f>
        <v>74.349999999999994</v>
      </c>
      <c r="K91" s="10">
        <v>2</v>
      </c>
      <c r="L91" s="14" t="s">
        <v>319</v>
      </c>
    </row>
    <row r="92" spans="1:12" s="27" customFormat="1" ht="18" customHeight="1">
      <c r="A92" s="16">
        <v>48888041529</v>
      </c>
      <c r="B92" s="16" t="s">
        <v>220</v>
      </c>
      <c r="C92" s="16" t="s">
        <v>9</v>
      </c>
      <c r="D92" s="16" t="s">
        <v>126</v>
      </c>
      <c r="E92" s="16" t="s">
        <v>89</v>
      </c>
      <c r="F92" s="16" t="s">
        <v>284</v>
      </c>
      <c r="G92" s="16">
        <v>65</v>
      </c>
      <c r="H92" s="16" t="s">
        <v>8</v>
      </c>
      <c r="I92" s="16">
        <v>76.3</v>
      </c>
      <c r="J92" s="16">
        <v>70.650000000000006</v>
      </c>
      <c r="K92" s="16">
        <v>4</v>
      </c>
      <c r="L92" s="19" t="s">
        <v>419</v>
      </c>
    </row>
    <row r="93" spans="1:12" s="24" customFormat="1" ht="18" customHeight="1">
      <c r="A93" s="8">
        <v>48888041810</v>
      </c>
      <c r="B93" s="8" t="s">
        <v>130</v>
      </c>
      <c r="C93" s="8" t="s">
        <v>6</v>
      </c>
      <c r="D93" s="8" t="s">
        <v>128</v>
      </c>
      <c r="E93" s="8" t="s">
        <v>129</v>
      </c>
      <c r="F93" s="8" t="s">
        <v>313</v>
      </c>
      <c r="G93" s="8">
        <v>61</v>
      </c>
      <c r="H93" s="8" t="s">
        <v>8</v>
      </c>
      <c r="I93" s="8">
        <v>83</v>
      </c>
      <c r="J93" s="8">
        <f t="shared" ref="J93" si="24">G93*0.5+I93*0.5</f>
        <v>72</v>
      </c>
      <c r="K93" s="8">
        <v>3</v>
      </c>
      <c r="L93" s="11" t="s">
        <v>320</v>
      </c>
    </row>
    <row r="94" spans="1:12" s="27" customFormat="1" ht="18" customHeight="1">
      <c r="A94" s="15">
        <v>48888041802</v>
      </c>
      <c r="B94" s="15" t="s">
        <v>221</v>
      </c>
      <c r="C94" s="15" t="s">
        <v>6</v>
      </c>
      <c r="D94" s="15" t="s">
        <v>128</v>
      </c>
      <c r="E94" s="15" t="s">
        <v>129</v>
      </c>
      <c r="F94" s="15" t="s">
        <v>272</v>
      </c>
      <c r="G94" s="15">
        <v>67</v>
      </c>
      <c r="H94" s="15" t="s">
        <v>8</v>
      </c>
      <c r="I94" s="15">
        <v>75.5</v>
      </c>
      <c r="J94" s="15">
        <v>71.25</v>
      </c>
      <c r="K94" s="15">
        <v>4</v>
      </c>
      <c r="L94" s="21" t="s">
        <v>419</v>
      </c>
    </row>
    <row r="95" spans="1:12" s="24" customFormat="1" ht="18" customHeight="1">
      <c r="A95" s="7">
        <v>48888041828</v>
      </c>
      <c r="B95" s="7" t="s">
        <v>132</v>
      </c>
      <c r="C95" s="7" t="s">
        <v>6</v>
      </c>
      <c r="D95" s="7" t="s">
        <v>128</v>
      </c>
      <c r="E95" s="7" t="s">
        <v>131</v>
      </c>
      <c r="F95" s="7" t="s">
        <v>278</v>
      </c>
      <c r="G95" s="7">
        <v>63</v>
      </c>
      <c r="H95" s="7" t="s">
        <v>8</v>
      </c>
      <c r="I95" s="7">
        <v>83</v>
      </c>
      <c r="J95" s="7">
        <f>G95*0.5+I95*0.5</f>
        <v>73</v>
      </c>
      <c r="K95" s="7">
        <v>2</v>
      </c>
      <c r="L95" s="8" t="s">
        <v>321</v>
      </c>
    </row>
    <row r="96" spans="1:12" s="27" customFormat="1" ht="18" customHeight="1">
      <c r="A96" s="22">
        <v>48888041904</v>
      </c>
      <c r="B96" s="22" t="s">
        <v>222</v>
      </c>
      <c r="C96" s="22" t="s">
        <v>6</v>
      </c>
      <c r="D96" s="22" t="s">
        <v>128</v>
      </c>
      <c r="E96" s="22" t="s">
        <v>131</v>
      </c>
      <c r="F96" s="22" t="s">
        <v>322</v>
      </c>
      <c r="G96" s="22">
        <v>66</v>
      </c>
      <c r="H96" s="22" t="s">
        <v>8</v>
      </c>
      <c r="I96" s="22">
        <v>76.5</v>
      </c>
      <c r="J96" s="22">
        <v>71.25</v>
      </c>
      <c r="K96" s="22">
        <v>4</v>
      </c>
      <c r="L96" s="15" t="s">
        <v>419</v>
      </c>
    </row>
    <row r="97" spans="1:12" s="24" customFormat="1" ht="18" customHeight="1">
      <c r="A97" s="8">
        <v>48888043509</v>
      </c>
      <c r="B97" s="8" t="s">
        <v>135</v>
      </c>
      <c r="C97" s="8" t="s">
        <v>9</v>
      </c>
      <c r="D97" s="8" t="s">
        <v>133</v>
      </c>
      <c r="E97" s="8" t="s">
        <v>134</v>
      </c>
      <c r="F97" s="8" t="s">
        <v>323</v>
      </c>
      <c r="G97" s="8">
        <v>68</v>
      </c>
      <c r="H97" s="8" t="s">
        <v>8</v>
      </c>
      <c r="I97" s="8">
        <v>79.5</v>
      </c>
      <c r="J97" s="8">
        <f t="shared" ref="J97" si="25">G97*0.5+I97*0.5</f>
        <v>73.75</v>
      </c>
      <c r="K97" s="8">
        <v>6</v>
      </c>
      <c r="L97" s="8" t="s">
        <v>324</v>
      </c>
    </row>
    <row r="98" spans="1:12" s="27" customFormat="1" ht="18" customHeight="1">
      <c r="A98" s="15">
        <v>48888043605</v>
      </c>
      <c r="B98" s="15" t="s">
        <v>223</v>
      </c>
      <c r="C98" s="15" t="s">
        <v>9</v>
      </c>
      <c r="D98" s="15" t="s">
        <v>133</v>
      </c>
      <c r="E98" s="15" t="s">
        <v>134</v>
      </c>
      <c r="F98" s="15" t="s">
        <v>325</v>
      </c>
      <c r="G98" s="15">
        <v>67</v>
      </c>
      <c r="H98" s="15" t="s">
        <v>8</v>
      </c>
      <c r="I98" s="15">
        <v>80</v>
      </c>
      <c r="J98" s="15">
        <v>73.5</v>
      </c>
      <c r="K98" s="15">
        <v>7</v>
      </c>
      <c r="L98" s="15" t="s">
        <v>419</v>
      </c>
    </row>
    <row r="99" spans="1:12" s="24" customFormat="1" ht="18" customHeight="1">
      <c r="A99" s="8">
        <v>48888043628</v>
      </c>
      <c r="B99" s="8" t="s">
        <v>137</v>
      </c>
      <c r="C99" s="8" t="s">
        <v>6</v>
      </c>
      <c r="D99" s="8" t="s">
        <v>136</v>
      </c>
      <c r="E99" s="8" t="s">
        <v>10</v>
      </c>
      <c r="F99" s="8" t="s">
        <v>230</v>
      </c>
      <c r="G99" s="8">
        <v>67</v>
      </c>
      <c r="H99" s="8" t="s">
        <v>8</v>
      </c>
      <c r="I99" s="8">
        <v>74</v>
      </c>
      <c r="J99" s="8">
        <f t="shared" ref="J99" si="26">G99*0.5+I99*0.5</f>
        <v>70.5</v>
      </c>
      <c r="K99" s="8">
        <v>2</v>
      </c>
      <c r="L99" s="8" t="s">
        <v>326</v>
      </c>
    </row>
    <row r="100" spans="1:12" s="27" customFormat="1" ht="18" customHeight="1">
      <c r="A100" s="15">
        <v>48888043622</v>
      </c>
      <c r="B100" s="15" t="s">
        <v>224</v>
      </c>
      <c r="C100" s="15" t="s">
        <v>9</v>
      </c>
      <c r="D100" s="15" t="s">
        <v>136</v>
      </c>
      <c r="E100" s="15" t="s">
        <v>10</v>
      </c>
      <c r="F100" s="15" t="s">
        <v>268</v>
      </c>
      <c r="G100" s="15">
        <v>59</v>
      </c>
      <c r="H100" s="15" t="s">
        <v>8</v>
      </c>
      <c r="I100" s="15">
        <v>78</v>
      </c>
      <c r="J100" s="15">
        <v>68.5</v>
      </c>
      <c r="K100" s="15">
        <v>4</v>
      </c>
      <c r="L100" s="15" t="s">
        <v>419</v>
      </c>
    </row>
    <row r="101" spans="1:12" s="24" customFormat="1" ht="18" customHeight="1">
      <c r="A101" s="8">
        <v>48888043814</v>
      </c>
      <c r="B101" s="8" t="s">
        <v>139</v>
      </c>
      <c r="C101" s="8" t="s">
        <v>6</v>
      </c>
      <c r="D101" s="8" t="s">
        <v>138</v>
      </c>
      <c r="E101" s="8" t="s">
        <v>57</v>
      </c>
      <c r="F101" s="8" t="s">
        <v>266</v>
      </c>
      <c r="G101" s="8">
        <v>61</v>
      </c>
      <c r="H101" s="8" t="s">
        <v>8</v>
      </c>
      <c r="I101" s="8">
        <v>76.3</v>
      </c>
      <c r="J101" s="8">
        <f t="shared" ref="J101" si="27">G101*0.5+I101*0.5</f>
        <v>68.650000000000006</v>
      </c>
      <c r="K101" s="8">
        <v>3</v>
      </c>
      <c r="L101" s="8" t="s">
        <v>267</v>
      </c>
    </row>
    <row r="102" spans="1:12" s="27" customFormat="1" ht="18" customHeight="1">
      <c r="A102" s="15">
        <v>48888043811</v>
      </c>
      <c r="B102" s="15" t="s">
        <v>225</v>
      </c>
      <c r="C102" s="15" t="s">
        <v>9</v>
      </c>
      <c r="D102" s="15" t="s">
        <v>138</v>
      </c>
      <c r="E102" s="15" t="s">
        <v>57</v>
      </c>
      <c r="F102" s="15" t="s">
        <v>266</v>
      </c>
      <c r="G102" s="15">
        <v>61</v>
      </c>
      <c r="H102" s="15" t="s">
        <v>8</v>
      </c>
      <c r="I102" s="15">
        <v>69</v>
      </c>
      <c r="J102" s="15">
        <v>65</v>
      </c>
      <c r="K102" s="15">
        <v>4</v>
      </c>
      <c r="L102" s="15" t="s">
        <v>419</v>
      </c>
    </row>
    <row r="103" spans="1:12" s="24" customFormat="1" ht="18" customHeight="1">
      <c r="A103" s="7">
        <v>48888043917</v>
      </c>
      <c r="B103" s="7" t="s">
        <v>141</v>
      </c>
      <c r="C103" s="7" t="s">
        <v>9</v>
      </c>
      <c r="D103" s="7" t="s">
        <v>140</v>
      </c>
      <c r="E103" s="7" t="s">
        <v>11</v>
      </c>
      <c r="F103" s="7" t="s">
        <v>327</v>
      </c>
      <c r="G103" s="7">
        <v>64</v>
      </c>
      <c r="H103" s="7" t="s">
        <v>8</v>
      </c>
      <c r="I103" s="7">
        <v>80</v>
      </c>
      <c r="J103" s="7">
        <f t="shared" ref="J103" si="28">G103*0.5+I103*0.5</f>
        <v>72</v>
      </c>
      <c r="K103" s="7">
        <v>3</v>
      </c>
      <c r="L103" s="8" t="s">
        <v>328</v>
      </c>
    </row>
    <row r="104" spans="1:12" s="27" customFormat="1" ht="18" customHeight="1">
      <c r="A104" s="22">
        <v>48888043924</v>
      </c>
      <c r="B104" s="22" t="s">
        <v>226</v>
      </c>
      <c r="C104" s="22" t="s">
        <v>9</v>
      </c>
      <c r="D104" s="22" t="s">
        <v>140</v>
      </c>
      <c r="E104" s="22" t="s">
        <v>11</v>
      </c>
      <c r="F104" s="22" t="s">
        <v>327</v>
      </c>
      <c r="G104" s="22">
        <v>69</v>
      </c>
      <c r="H104" s="22" t="s">
        <v>8</v>
      </c>
      <c r="I104" s="22">
        <v>70.8</v>
      </c>
      <c r="J104" s="22">
        <v>69.900000000000006</v>
      </c>
      <c r="K104" s="22">
        <v>4</v>
      </c>
      <c r="L104" s="15" t="s">
        <v>419</v>
      </c>
    </row>
    <row r="105" spans="1:12" s="24" customFormat="1" ht="18" customHeight="1">
      <c r="A105" s="7">
        <v>48888044027</v>
      </c>
      <c r="B105" s="7" t="s">
        <v>143</v>
      </c>
      <c r="C105" s="7" t="s">
        <v>6</v>
      </c>
      <c r="D105" s="7" t="s">
        <v>142</v>
      </c>
      <c r="E105" s="7" t="s">
        <v>30</v>
      </c>
      <c r="F105" s="7" t="s">
        <v>313</v>
      </c>
      <c r="G105" s="7">
        <v>64</v>
      </c>
      <c r="H105" s="7" t="s">
        <v>8</v>
      </c>
      <c r="I105" s="7">
        <v>66.5</v>
      </c>
      <c r="J105" s="7">
        <f t="shared" ref="J105" si="29">G105*0.5+I105*0.5</f>
        <v>65.25</v>
      </c>
      <c r="K105" s="7">
        <v>4</v>
      </c>
      <c r="L105" s="8" t="s">
        <v>420</v>
      </c>
    </row>
    <row r="106" spans="1:12" s="24" customFormat="1" ht="18" customHeight="1">
      <c r="A106" s="7">
        <v>48888011820</v>
      </c>
      <c r="B106" s="7" t="s">
        <v>144</v>
      </c>
      <c r="C106" s="7" t="s">
        <v>6</v>
      </c>
      <c r="D106" s="7" t="s">
        <v>142</v>
      </c>
      <c r="E106" s="7" t="s">
        <v>32</v>
      </c>
      <c r="F106" s="7" t="s">
        <v>330</v>
      </c>
      <c r="G106" s="7">
        <v>67</v>
      </c>
      <c r="H106" s="7" t="s">
        <v>8</v>
      </c>
      <c r="I106" s="7">
        <v>39.799999999999997</v>
      </c>
      <c r="J106" s="7">
        <f t="shared" ref="J106:J120" si="30">G106*0.9+I106*0.1</f>
        <v>64.28</v>
      </c>
      <c r="K106" s="7">
        <v>4</v>
      </c>
      <c r="L106" s="18" t="s">
        <v>193</v>
      </c>
    </row>
    <row r="107" spans="1:12" s="24" customFormat="1" ht="18" customHeight="1">
      <c r="A107" s="7">
        <v>48888013623</v>
      </c>
      <c r="B107" s="7" t="s">
        <v>145</v>
      </c>
      <c r="C107" s="7" t="s">
        <v>6</v>
      </c>
      <c r="D107" s="7" t="s">
        <v>142</v>
      </c>
      <c r="E107" s="7" t="s">
        <v>32</v>
      </c>
      <c r="F107" s="7" t="s">
        <v>332</v>
      </c>
      <c r="G107" s="7">
        <v>59</v>
      </c>
      <c r="H107" s="7" t="s">
        <v>8</v>
      </c>
      <c r="I107" s="7">
        <v>54.1</v>
      </c>
      <c r="J107" s="7">
        <f t="shared" si="30"/>
        <v>58.510000000000005</v>
      </c>
      <c r="K107" s="7">
        <v>22</v>
      </c>
      <c r="L107" s="18" t="s">
        <v>193</v>
      </c>
    </row>
    <row r="108" spans="1:12" s="24" customFormat="1" ht="18" customHeight="1">
      <c r="A108" s="7">
        <v>48888013904</v>
      </c>
      <c r="B108" s="7" t="s">
        <v>146</v>
      </c>
      <c r="C108" s="7" t="s">
        <v>6</v>
      </c>
      <c r="D108" s="7" t="s">
        <v>142</v>
      </c>
      <c r="E108" s="7" t="s">
        <v>32</v>
      </c>
      <c r="F108" s="7" t="s">
        <v>333</v>
      </c>
      <c r="G108" s="7">
        <v>59</v>
      </c>
      <c r="H108" s="7" t="s">
        <v>8</v>
      </c>
      <c r="I108" s="7">
        <v>52</v>
      </c>
      <c r="J108" s="7">
        <f t="shared" si="30"/>
        <v>58.300000000000004</v>
      </c>
      <c r="K108" s="7">
        <v>23</v>
      </c>
      <c r="L108" s="18" t="s">
        <v>193</v>
      </c>
    </row>
    <row r="109" spans="1:12" s="24" customFormat="1" ht="18" customHeight="1">
      <c r="A109" s="7">
        <v>48888013806</v>
      </c>
      <c r="B109" s="7" t="s">
        <v>147</v>
      </c>
      <c r="C109" s="7" t="s">
        <v>6</v>
      </c>
      <c r="D109" s="7" t="s">
        <v>142</v>
      </c>
      <c r="E109" s="7" t="s">
        <v>32</v>
      </c>
      <c r="F109" s="7" t="s">
        <v>238</v>
      </c>
      <c r="G109" s="7">
        <v>60</v>
      </c>
      <c r="H109" s="7" t="s">
        <v>8</v>
      </c>
      <c r="I109" s="7">
        <v>39.799999999999997</v>
      </c>
      <c r="J109" s="7">
        <f t="shared" si="30"/>
        <v>57.98</v>
      </c>
      <c r="K109" s="7">
        <v>25</v>
      </c>
      <c r="L109" s="18" t="s">
        <v>193</v>
      </c>
    </row>
    <row r="110" spans="1:12" s="24" customFormat="1" ht="18" customHeight="1">
      <c r="A110" s="7">
        <v>48888013706</v>
      </c>
      <c r="B110" s="7" t="s">
        <v>148</v>
      </c>
      <c r="C110" s="7" t="s">
        <v>6</v>
      </c>
      <c r="D110" s="7" t="s">
        <v>142</v>
      </c>
      <c r="E110" s="7" t="s">
        <v>32</v>
      </c>
      <c r="F110" s="7" t="s">
        <v>241</v>
      </c>
      <c r="G110" s="7">
        <v>60</v>
      </c>
      <c r="H110" s="7" t="s">
        <v>8</v>
      </c>
      <c r="I110" s="7">
        <v>39</v>
      </c>
      <c r="J110" s="7">
        <f t="shared" si="30"/>
        <v>57.9</v>
      </c>
      <c r="K110" s="7">
        <v>26</v>
      </c>
      <c r="L110" s="18" t="s">
        <v>193</v>
      </c>
    </row>
    <row r="111" spans="1:12" s="24" customFormat="1" ht="18" customHeight="1">
      <c r="A111" s="7">
        <v>48888013610</v>
      </c>
      <c r="B111" s="7" t="s">
        <v>149</v>
      </c>
      <c r="C111" s="7" t="s">
        <v>6</v>
      </c>
      <c r="D111" s="7" t="s">
        <v>142</v>
      </c>
      <c r="E111" s="7" t="s">
        <v>32</v>
      </c>
      <c r="F111" s="7" t="s">
        <v>329</v>
      </c>
      <c r="G111" s="7">
        <v>58</v>
      </c>
      <c r="H111" s="7" t="s">
        <v>8</v>
      </c>
      <c r="I111" s="7">
        <v>50.6</v>
      </c>
      <c r="J111" s="7">
        <f t="shared" si="30"/>
        <v>57.260000000000005</v>
      </c>
      <c r="K111" s="7">
        <v>27</v>
      </c>
      <c r="L111" s="18" t="s">
        <v>193</v>
      </c>
    </row>
    <row r="112" spans="1:12" s="24" customFormat="1" ht="18" customHeight="1">
      <c r="A112" s="7">
        <v>48888011014</v>
      </c>
      <c r="B112" s="7" t="s">
        <v>150</v>
      </c>
      <c r="C112" s="7" t="s">
        <v>6</v>
      </c>
      <c r="D112" s="7" t="s">
        <v>142</v>
      </c>
      <c r="E112" s="7" t="s">
        <v>32</v>
      </c>
      <c r="F112" s="7" t="s">
        <v>334</v>
      </c>
      <c r="G112" s="7">
        <v>56</v>
      </c>
      <c r="H112" s="7" t="s">
        <v>8</v>
      </c>
      <c r="I112" s="7">
        <v>65.2</v>
      </c>
      <c r="J112" s="7">
        <f t="shared" si="30"/>
        <v>56.92</v>
      </c>
      <c r="K112" s="7">
        <v>28</v>
      </c>
      <c r="L112" s="18" t="s">
        <v>193</v>
      </c>
    </row>
    <row r="113" spans="1:12" s="27" customFormat="1" ht="18" customHeight="1">
      <c r="A113" s="22">
        <v>48888011026</v>
      </c>
      <c r="B113" s="22" t="s">
        <v>387</v>
      </c>
      <c r="C113" s="22" t="s">
        <v>6</v>
      </c>
      <c r="D113" s="22" t="s">
        <v>142</v>
      </c>
      <c r="E113" s="22" t="s">
        <v>32</v>
      </c>
      <c r="F113" s="22" t="s">
        <v>363</v>
      </c>
      <c r="G113" s="22">
        <v>57</v>
      </c>
      <c r="H113" s="22" t="s">
        <v>8</v>
      </c>
      <c r="I113" s="22">
        <v>50.1</v>
      </c>
      <c r="J113" s="22">
        <v>56.31</v>
      </c>
      <c r="K113" s="22">
        <v>29</v>
      </c>
      <c r="L113" s="21" t="s">
        <v>419</v>
      </c>
    </row>
    <row r="114" spans="1:12" s="27" customFormat="1" ht="18" customHeight="1">
      <c r="A114" s="22">
        <v>48888011411</v>
      </c>
      <c r="B114" s="22" t="s">
        <v>388</v>
      </c>
      <c r="C114" s="22" t="s">
        <v>6</v>
      </c>
      <c r="D114" s="22" t="s">
        <v>142</v>
      </c>
      <c r="E114" s="22" t="s">
        <v>32</v>
      </c>
      <c r="F114" s="22" t="s">
        <v>363</v>
      </c>
      <c r="G114" s="22">
        <v>58</v>
      </c>
      <c r="H114" s="22" t="s">
        <v>8</v>
      </c>
      <c r="I114" s="22">
        <v>38.799999999999997</v>
      </c>
      <c r="J114" s="22">
        <v>56.080000000000005</v>
      </c>
      <c r="K114" s="22">
        <v>30</v>
      </c>
      <c r="L114" s="21" t="s">
        <v>419</v>
      </c>
    </row>
    <row r="115" spans="1:12" s="27" customFormat="1" ht="18" customHeight="1">
      <c r="A115" s="22">
        <v>48888011821</v>
      </c>
      <c r="B115" s="22" t="s">
        <v>389</v>
      </c>
      <c r="C115" s="22" t="s">
        <v>6</v>
      </c>
      <c r="D115" s="22" t="s">
        <v>142</v>
      </c>
      <c r="E115" s="22" t="s">
        <v>32</v>
      </c>
      <c r="F115" s="22" t="s">
        <v>363</v>
      </c>
      <c r="G115" s="22">
        <v>57</v>
      </c>
      <c r="H115" s="22" t="s">
        <v>8</v>
      </c>
      <c r="I115" s="22">
        <v>46.7</v>
      </c>
      <c r="J115" s="22">
        <v>55.970000000000006</v>
      </c>
      <c r="K115" s="22">
        <v>31</v>
      </c>
      <c r="L115" s="21" t="s">
        <v>419</v>
      </c>
    </row>
    <row r="116" spans="1:12" s="27" customFormat="1" ht="18" customHeight="1">
      <c r="A116" s="22">
        <v>48888011320</v>
      </c>
      <c r="B116" s="22" t="s">
        <v>390</v>
      </c>
      <c r="C116" s="22" t="s">
        <v>6</v>
      </c>
      <c r="D116" s="22" t="s">
        <v>142</v>
      </c>
      <c r="E116" s="22" t="s">
        <v>32</v>
      </c>
      <c r="F116" s="22" t="s">
        <v>363</v>
      </c>
      <c r="G116" s="22">
        <v>57</v>
      </c>
      <c r="H116" s="22" t="s">
        <v>8</v>
      </c>
      <c r="I116" s="22">
        <v>46</v>
      </c>
      <c r="J116" s="22">
        <v>55.900000000000006</v>
      </c>
      <c r="K116" s="22">
        <v>32</v>
      </c>
      <c r="L116" s="21" t="s">
        <v>419</v>
      </c>
    </row>
    <row r="117" spans="1:12" s="27" customFormat="1" ht="18" customHeight="1">
      <c r="A117" s="22">
        <v>48888013419</v>
      </c>
      <c r="B117" s="22" t="s">
        <v>391</v>
      </c>
      <c r="C117" s="22" t="s">
        <v>6</v>
      </c>
      <c r="D117" s="22" t="s">
        <v>142</v>
      </c>
      <c r="E117" s="22" t="s">
        <v>32</v>
      </c>
      <c r="F117" s="22" t="s">
        <v>363</v>
      </c>
      <c r="G117" s="22">
        <v>59</v>
      </c>
      <c r="H117" s="22" t="s">
        <v>8</v>
      </c>
      <c r="I117" s="22">
        <v>27.5</v>
      </c>
      <c r="J117" s="22">
        <v>55.85</v>
      </c>
      <c r="K117" s="22">
        <v>33</v>
      </c>
      <c r="L117" s="21" t="s">
        <v>419</v>
      </c>
    </row>
    <row r="118" spans="1:12" s="27" customFormat="1" ht="18" customHeight="1">
      <c r="A118" s="22">
        <v>48888013804</v>
      </c>
      <c r="B118" s="22" t="s">
        <v>392</v>
      </c>
      <c r="C118" s="22" t="s">
        <v>6</v>
      </c>
      <c r="D118" s="22" t="s">
        <v>142</v>
      </c>
      <c r="E118" s="22" t="s">
        <v>32</v>
      </c>
      <c r="F118" s="22" t="s">
        <v>363</v>
      </c>
      <c r="G118" s="22">
        <v>57</v>
      </c>
      <c r="H118" s="22" t="s">
        <v>8</v>
      </c>
      <c r="I118" s="22">
        <v>44.1</v>
      </c>
      <c r="J118" s="22">
        <v>55.710000000000008</v>
      </c>
      <c r="K118" s="22">
        <v>34</v>
      </c>
      <c r="L118" s="21" t="s">
        <v>419</v>
      </c>
    </row>
    <row r="119" spans="1:12" s="27" customFormat="1" ht="18" customHeight="1">
      <c r="A119" s="22">
        <v>48888013801</v>
      </c>
      <c r="B119" s="22" t="s">
        <v>393</v>
      </c>
      <c r="C119" s="22" t="s">
        <v>6</v>
      </c>
      <c r="D119" s="22" t="s">
        <v>142</v>
      </c>
      <c r="E119" s="22" t="s">
        <v>32</v>
      </c>
      <c r="F119" s="22" t="s">
        <v>363</v>
      </c>
      <c r="G119" s="22">
        <v>57</v>
      </c>
      <c r="H119" s="22" t="s">
        <v>8</v>
      </c>
      <c r="I119" s="22">
        <v>44</v>
      </c>
      <c r="J119" s="22">
        <v>55.7</v>
      </c>
      <c r="K119" s="22">
        <v>35</v>
      </c>
      <c r="L119" s="21" t="s">
        <v>419</v>
      </c>
    </row>
    <row r="120" spans="1:12" s="24" customFormat="1" ht="18" customHeight="1">
      <c r="A120" s="8">
        <v>48888010917</v>
      </c>
      <c r="B120" s="8" t="s">
        <v>151</v>
      </c>
      <c r="C120" s="8" t="s">
        <v>6</v>
      </c>
      <c r="D120" s="8" t="s">
        <v>142</v>
      </c>
      <c r="E120" s="8" t="s">
        <v>51</v>
      </c>
      <c r="F120" s="8" t="s">
        <v>251</v>
      </c>
      <c r="G120" s="8" t="s">
        <v>335</v>
      </c>
      <c r="H120" s="8" t="s">
        <v>8</v>
      </c>
      <c r="I120" s="8">
        <v>52.1</v>
      </c>
      <c r="J120" s="8">
        <f t="shared" si="30"/>
        <v>65.06</v>
      </c>
      <c r="K120" s="8">
        <v>4</v>
      </c>
      <c r="L120" s="18" t="s">
        <v>193</v>
      </c>
    </row>
    <row r="121" spans="1:12" s="27" customFormat="1" ht="18" customHeight="1">
      <c r="A121" s="19">
        <v>48888010914</v>
      </c>
      <c r="B121" s="19" t="s">
        <v>394</v>
      </c>
      <c r="C121" s="19" t="s">
        <v>6</v>
      </c>
      <c r="D121" s="19" t="s">
        <v>142</v>
      </c>
      <c r="E121" s="19" t="s">
        <v>51</v>
      </c>
      <c r="F121" s="19" t="s">
        <v>384</v>
      </c>
      <c r="G121" s="19" t="s">
        <v>395</v>
      </c>
      <c r="H121" s="19" t="s">
        <v>8</v>
      </c>
      <c r="I121" s="19">
        <v>53</v>
      </c>
      <c r="J121" s="19">
        <v>56.600000000000009</v>
      </c>
      <c r="K121" s="19">
        <v>13</v>
      </c>
      <c r="L121" s="21" t="s">
        <v>419</v>
      </c>
    </row>
    <row r="122" spans="1:12" s="24" customFormat="1" ht="18" customHeight="1">
      <c r="A122" s="8">
        <v>48888011217</v>
      </c>
      <c r="B122" s="8" t="s">
        <v>152</v>
      </c>
      <c r="C122" s="8" t="s">
        <v>9</v>
      </c>
      <c r="D122" s="8" t="s">
        <v>142</v>
      </c>
      <c r="E122" s="8" t="s">
        <v>34</v>
      </c>
      <c r="F122" s="8" t="s">
        <v>336</v>
      </c>
      <c r="G122" s="8">
        <v>52</v>
      </c>
      <c r="H122" s="8" t="s">
        <v>8</v>
      </c>
      <c r="I122" s="8">
        <v>41.8</v>
      </c>
      <c r="J122" s="8">
        <f t="shared" ref="J122" si="31">G122*0.9+I122*0.1</f>
        <v>50.980000000000004</v>
      </c>
      <c r="K122" s="8">
        <v>13</v>
      </c>
      <c r="L122" s="11" t="s">
        <v>204</v>
      </c>
    </row>
    <row r="123" spans="1:12" s="24" customFormat="1" ht="18" customHeight="1">
      <c r="A123" s="8">
        <v>48888012528</v>
      </c>
      <c r="B123" s="8" t="s">
        <v>153</v>
      </c>
      <c r="C123" s="8" t="s">
        <v>9</v>
      </c>
      <c r="D123" s="8" t="s">
        <v>142</v>
      </c>
      <c r="E123" s="8" t="s">
        <v>34</v>
      </c>
      <c r="F123" s="8" t="s">
        <v>260</v>
      </c>
      <c r="G123" s="8">
        <v>32</v>
      </c>
      <c r="H123" s="8" t="s">
        <v>8</v>
      </c>
      <c r="I123" s="8">
        <v>42</v>
      </c>
      <c r="J123" s="8">
        <f t="shared" ref="J123:J125" si="32">G123*0.9+I123*0.1</f>
        <v>33</v>
      </c>
      <c r="K123" s="8">
        <v>33</v>
      </c>
      <c r="L123" s="11" t="s">
        <v>204</v>
      </c>
    </row>
    <row r="124" spans="1:12" s="24" customFormat="1" ht="18" customHeight="1">
      <c r="A124" s="14">
        <v>48888012730</v>
      </c>
      <c r="B124" s="14" t="s">
        <v>154</v>
      </c>
      <c r="C124" s="14" t="s">
        <v>9</v>
      </c>
      <c r="D124" s="14" t="s">
        <v>142</v>
      </c>
      <c r="E124" s="14" t="s">
        <v>35</v>
      </c>
      <c r="F124" s="14" t="s">
        <v>242</v>
      </c>
      <c r="G124" s="14" t="s">
        <v>252</v>
      </c>
      <c r="H124" s="14" t="s">
        <v>8</v>
      </c>
      <c r="I124" s="14">
        <v>57.8</v>
      </c>
      <c r="J124" s="14">
        <f t="shared" si="32"/>
        <v>59.78</v>
      </c>
      <c r="K124" s="14">
        <v>15</v>
      </c>
      <c r="L124" s="18" t="s">
        <v>193</v>
      </c>
    </row>
    <row r="125" spans="1:12" s="24" customFormat="1" ht="18" customHeight="1">
      <c r="A125" s="14">
        <v>48888011506</v>
      </c>
      <c r="B125" s="14" t="s">
        <v>155</v>
      </c>
      <c r="C125" s="14" t="s">
        <v>6</v>
      </c>
      <c r="D125" s="14" t="s">
        <v>142</v>
      </c>
      <c r="E125" s="14" t="s">
        <v>35</v>
      </c>
      <c r="F125" s="14" t="s">
        <v>242</v>
      </c>
      <c r="G125" s="14" t="s">
        <v>338</v>
      </c>
      <c r="H125" s="14" t="s">
        <v>8</v>
      </c>
      <c r="I125" s="14">
        <v>71.3</v>
      </c>
      <c r="J125" s="14">
        <f t="shared" si="32"/>
        <v>59.690000000000005</v>
      </c>
      <c r="K125" s="14">
        <v>16</v>
      </c>
      <c r="L125" s="18" t="s">
        <v>193</v>
      </c>
    </row>
    <row r="126" spans="1:12" s="27" customFormat="1" ht="18" customHeight="1">
      <c r="A126" s="19">
        <v>48888013002</v>
      </c>
      <c r="B126" s="19" t="s">
        <v>396</v>
      </c>
      <c r="C126" s="19" t="s">
        <v>9</v>
      </c>
      <c r="D126" s="19" t="s">
        <v>142</v>
      </c>
      <c r="E126" s="19" t="s">
        <v>35</v>
      </c>
      <c r="F126" s="19" t="s">
        <v>397</v>
      </c>
      <c r="G126" s="19" t="s">
        <v>398</v>
      </c>
      <c r="H126" s="19" t="s">
        <v>8</v>
      </c>
      <c r="I126" s="19">
        <v>69</v>
      </c>
      <c r="J126" s="19">
        <v>59.46</v>
      </c>
      <c r="K126" s="19">
        <v>17</v>
      </c>
      <c r="L126" s="21" t="s">
        <v>419</v>
      </c>
    </row>
    <row r="127" spans="1:12" s="27" customFormat="1" ht="18" customHeight="1">
      <c r="A127" s="19">
        <v>48888013025</v>
      </c>
      <c r="B127" s="19" t="s">
        <v>399</v>
      </c>
      <c r="C127" s="19" t="s">
        <v>9</v>
      </c>
      <c r="D127" s="19" t="s">
        <v>142</v>
      </c>
      <c r="E127" s="19" t="s">
        <v>35</v>
      </c>
      <c r="F127" s="19" t="s">
        <v>397</v>
      </c>
      <c r="G127" s="19" t="s">
        <v>400</v>
      </c>
      <c r="H127" s="19" t="s">
        <v>8</v>
      </c>
      <c r="I127" s="19">
        <v>57.8</v>
      </c>
      <c r="J127" s="19">
        <v>58.79</v>
      </c>
      <c r="K127" s="19">
        <v>18</v>
      </c>
      <c r="L127" s="21" t="s">
        <v>419</v>
      </c>
    </row>
    <row r="128" spans="1:12" s="24" customFormat="1" ht="18" customHeight="1">
      <c r="A128" s="7">
        <v>48888010113</v>
      </c>
      <c r="B128" s="7" t="s">
        <v>157</v>
      </c>
      <c r="C128" s="7" t="s">
        <v>6</v>
      </c>
      <c r="D128" s="7" t="s">
        <v>142</v>
      </c>
      <c r="E128" s="7" t="s">
        <v>158</v>
      </c>
      <c r="F128" s="7" t="s">
        <v>237</v>
      </c>
      <c r="G128" s="7" t="s">
        <v>340</v>
      </c>
      <c r="H128" s="7" t="s">
        <v>8</v>
      </c>
      <c r="I128" s="7">
        <v>63.2</v>
      </c>
      <c r="J128" s="7">
        <f t="shared" ref="J128:J130" si="33">G128*0.9+I128*0.1</f>
        <v>78.319999999999993</v>
      </c>
      <c r="K128" s="7">
        <v>1</v>
      </c>
      <c r="L128" s="18" t="s">
        <v>204</v>
      </c>
    </row>
    <row r="129" spans="1:12" s="24" customFormat="1" ht="18" customHeight="1">
      <c r="A129" s="7">
        <v>48888010114</v>
      </c>
      <c r="B129" s="7" t="s">
        <v>159</v>
      </c>
      <c r="C129" s="7" t="s">
        <v>9</v>
      </c>
      <c r="D129" s="7" t="s">
        <v>142</v>
      </c>
      <c r="E129" s="7" t="s">
        <v>158</v>
      </c>
      <c r="F129" s="7" t="s">
        <v>237</v>
      </c>
      <c r="G129" s="7" t="s">
        <v>341</v>
      </c>
      <c r="H129" s="7" t="s">
        <v>8</v>
      </c>
      <c r="I129" s="7">
        <v>26.6</v>
      </c>
      <c r="J129" s="7">
        <f t="shared" si="33"/>
        <v>61.25</v>
      </c>
      <c r="K129" s="7">
        <v>5</v>
      </c>
      <c r="L129" s="18" t="s">
        <v>204</v>
      </c>
    </row>
    <row r="130" spans="1:12" s="24" customFormat="1" ht="18" customHeight="1">
      <c r="A130" s="14">
        <v>48888014005</v>
      </c>
      <c r="B130" s="14" t="s">
        <v>160</v>
      </c>
      <c r="C130" s="14" t="s">
        <v>6</v>
      </c>
      <c r="D130" s="14" t="s">
        <v>142</v>
      </c>
      <c r="E130" s="14" t="s">
        <v>54</v>
      </c>
      <c r="F130" s="14" t="s">
        <v>342</v>
      </c>
      <c r="G130" s="14">
        <v>59</v>
      </c>
      <c r="H130" s="14" t="s">
        <v>8</v>
      </c>
      <c r="I130" s="14">
        <v>53.3</v>
      </c>
      <c r="J130" s="14">
        <f t="shared" si="33"/>
        <v>58.43</v>
      </c>
      <c r="K130" s="14">
        <v>3</v>
      </c>
      <c r="L130" s="11" t="s">
        <v>193</v>
      </c>
    </row>
    <row r="131" spans="1:12" s="27" customFormat="1" ht="18" customHeight="1">
      <c r="A131" s="19">
        <v>48888014003</v>
      </c>
      <c r="B131" s="19" t="s">
        <v>401</v>
      </c>
      <c r="C131" s="19" t="s">
        <v>6</v>
      </c>
      <c r="D131" s="19" t="s">
        <v>142</v>
      </c>
      <c r="E131" s="19" t="s">
        <v>54</v>
      </c>
      <c r="F131" s="19" t="s">
        <v>363</v>
      </c>
      <c r="G131" s="19">
        <v>58</v>
      </c>
      <c r="H131" s="19" t="s">
        <v>8</v>
      </c>
      <c r="I131" s="19">
        <v>34.700000000000003</v>
      </c>
      <c r="J131" s="19">
        <v>55.67</v>
      </c>
      <c r="K131" s="19">
        <v>5</v>
      </c>
      <c r="L131" s="21" t="s">
        <v>419</v>
      </c>
    </row>
    <row r="132" spans="1:12" s="24" customFormat="1" ht="18" customHeight="1">
      <c r="A132" s="10">
        <v>48888044115</v>
      </c>
      <c r="B132" s="10" t="s">
        <v>163</v>
      </c>
      <c r="C132" s="10" t="s">
        <v>9</v>
      </c>
      <c r="D132" s="10" t="s">
        <v>161</v>
      </c>
      <c r="E132" s="10" t="s">
        <v>162</v>
      </c>
      <c r="F132" s="10" t="s">
        <v>274</v>
      </c>
      <c r="G132" s="10">
        <v>55</v>
      </c>
      <c r="H132" s="10" t="s">
        <v>8</v>
      </c>
      <c r="I132" s="10">
        <v>68.3</v>
      </c>
      <c r="J132" s="10">
        <f t="shared" ref="J132:J133" si="34">G132*0.5+I132*0.5</f>
        <v>61.65</v>
      </c>
      <c r="K132" s="10">
        <v>5</v>
      </c>
      <c r="L132" s="8" t="s">
        <v>343</v>
      </c>
    </row>
    <row r="133" spans="1:12" s="24" customFormat="1" ht="18" customHeight="1">
      <c r="A133" s="10">
        <v>48888044113</v>
      </c>
      <c r="B133" s="10" t="s">
        <v>164</v>
      </c>
      <c r="C133" s="10" t="s">
        <v>9</v>
      </c>
      <c r="D133" s="10" t="s">
        <v>161</v>
      </c>
      <c r="E133" s="10" t="s">
        <v>162</v>
      </c>
      <c r="F133" s="10" t="s">
        <v>274</v>
      </c>
      <c r="G133" s="10">
        <v>48</v>
      </c>
      <c r="H133" s="10" t="s">
        <v>8</v>
      </c>
      <c r="I133" s="10">
        <v>69.5</v>
      </c>
      <c r="J133" s="10">
        <f t="shared" si="34"/>
        <v>58.75</v>
      </c>
      <c r="K133" s="10">
        <v>6</v>
      </c>
      <c r="L133" s="8" t="s">
        <v>343</v>
      </c>
    </row>
    <row r="134" spans="1:12" s="24" customFormat="1" ht="18" customHeight="1">
      <c r="A134" s="8">
        <v>48888014203</v>
      </c>
      <c r="B134" s="8" t="s">
        <v>166</v>
      </c>
      <c r="C134" s="8" t="s">
        <v>6</v>
      </c>
      <c r="D134" s="8" t="s">
        <v>165</v>
      </c>
      <c r="E134" s="8" t="s">
        <v>32</v>
      </c>
      <c r="F134" s="8" t="s">
        <v>241</v>
      </c>
      <c r="G134" s="8">
        <v>57</v>
      </c>
      <c r="H134" s="8" t="s">
        <v>8</v>
      </c>
      <c r="I134" s="8">
        <v>55.5</v>
      </c>
      <c r="J134" s="8">
        <f t="shared" ref="J134" si="35">G134*0.9+I134*0.1</f>
        <v>56.850000000000009</v>
      </c>
      <c r="K134" s="8">
        <v>13</v>
      </c>
      <c r="L134" s="18" t="s">
        <v>193</v>
      </c>
    </row>
    <row r="135" spans="1:12" s="24" customFormat="1" ht="18" customHeight="1">
      <c r="A135" s="8">
        <v>48888014201</v>
      </c>
      <c r="B135" s="8" t="s">
        <v>167</v>
      </c>
      <c r="C135" s="8" t="s">
        <v>344</v>
      </c>
      <c r="D135" s="8" t="s">
        <v>165</v>
      </c>
      <c r="E135" s="8" t="s">
        <v>32</v>
      </c>
      <c r="F135" s="8" t="s">
        <v>345</v>
      </c>
      <c r="G135" s="8">
        <v>55</v>
      </c>
      <c r="H135" s="8" t="s">
        <v>8</v>
      </c>
      <c r="I135" s="8">
        <v>39.1</v>
      </c>
      <c r="J135" s="8">
        <f t="shared" ref="J135:J140" si="36">G135*0.9+I135*0.1</f>
        <v>53.41</v>
      </c>
      <c r="K135" s="8">
        <v>21</v>
      </c>
      <c r="L135" s="18" t="s">
        <v>193</v>
      </c>
    </row>
    <row r="136" spans="1:12" s="24" customFormat="1" ht="18" customHeight="1">
      <c r="A136" s="8">
        <v>48888014224</v>
      </c>
      <c r="B136" s="8" t="s">
        <v>168</v>
      </c>
      <c r="C136" s="8" t="s">
        <v>6</v>
      </c>
      <c r="D136" s="8" t="s">
        <v>165</v>
      </c>
      <c r="E136" s="8" t="s">
        <v>32</v>
      </c>
      <c r="F136" s="8" t="s">
        <v>241</v>
      </c>
      <c r="G136" s="8">
        <v>55</v>
      </c>
      <c r="H136" s="8" t="s">
        <v>8</v>
      </c>
      <c r="I136" s="8">
        <v>37.299999999999997</v>
      </c>
      <c r="J136" s="8">
        <f t="shared" si="36"/>
        <v>53.23</v>
      </c>
      <c r="K136" s="8">
        <v>23</v>
      </c>
      <c r="L136" s="18" t="s">
        <v>193</v>
      </c>
    </row>
    <row r="137" spans="1:12" s="24" customFormat="1" ht="18" customHeight="1">
      <c r="A137" s="8">
        <v>48888014220</v>
      </c>
      <c r="B137" s="8" t="s">
        <v>169</v>
      </c>
      <c r="C137" s="8" t="s">
        <v>6</v>
      </c>
      <c r="D137" s="8" t="s">
        <v>165</v>
      </c>
      <c r="E137" s="8" t="s">
        <v>32</v>
      </c>
      <c r="F137" s="8" t="s">
        <v>346</v>
      </c>
      <c r="G137" s="8">
        <v>54</v>
      </c>
      <c r="H137" s="8" t="s">
        <v>8</v>
      </c>
      <c r="I137" s="8">
        <v>42.6</v>
      </c>
      <c r="J137" s="8">
        <f t="shared" si="36"/>
        <v>52.86</v>
      </c>
      <c r="K137" s="8">
        <v>24</v>
      </c>
      <c r="L137" s="18" t="s">
        <v>193</v>
      </c>
    </row>
    <row r="138" spans="1:12" s="24" customFormat="1" ht="18" customHeight="1">
      <c r="A138" s="8">
        <v>48888014108</v>
      </c>
      <c r="B138" s="8" t="s">
        <v>170</v>
      </c>
      <c r="C138" s="8" t="s">
        <v>6</v>
      </c>
      <c r="D138" s="8" t="s">
        <v>165</v>
      </c>
      <c r="E138" s="8" t="s">
        <v>32</v>
      </c>
      <c r="F138" s="8" t="s">
        <v>254</v>
      </c>
      <c r="G138" s="8">
        <v>52</v>
      </c>
      <c r="H138" s="8" t="s">
        <v>8</v>
      </c>
      <c r="I138" s="8">
        <v>53.3</v>
      </c>
      <c r="J138" s="8">
        <f t="shared" si="36"/>
        <v>52.13</v>
      </c>
      <c r="K138" s="8">
        <v>26</v>
      </c>
      <c r="L138" s="18" t="s">
        <v>193</v>
      </c>
    </row>
    <row r="139" spans="1:12" s="24" customFormat="1" ht="18" customHeight="1">
      <c r="A139" s="8">
        <v>48888014324</v>
      </c>
      <c r="B139" s="8" t="s">
        <v>171</v>
      </c>
      <c r="C139" s="8" t="s">
        <v>6</v>
      </c>
      <c r="D139" s="8" t="s">
        <v>165</v>
      </c>
      <c r="E139" s="8" t="s">
        <v>32</v>
      </c>
      <c r="F139" s="8" t="s">
        <v>331</v>
      </c>
      <c r="G139" s="8">
        <v>52</v>
      </c>
      <c r="H139" s="8" t="s">
        <v>8</v>
      </c>
      <c r="I139" s="8">
        <v>48.3</v>
      </c>
      <c r="J139" s="8">
        <f t="shared" si="36"/>
        <v>51.63</v>
      </c>
      <c r="K139" s="8">
        <v>28</v>
      </c>
      <c r="L139" s="18" t="s">
        <v>193</v>
      </c>
    </row>
    <row r="140" spans="1:12" s="24" customFormat="1" ht="18" customHeight="1">
      <c r="A140" s="8">
        <v>48888014117</v>
      </c>
      <c r="B140" s="8" t="s">
        <v>172</v>
      </c>
      <c r="C140" s="8" t="s">
        <v>6</v>
      </c>
      <c r="D140" s="8" t="s">
        <v>165</v>
      </c>
      <c r="E140" s="8" t="s">
        <v>32</v>
      </c>
      <c r="F140" s="8" t="s">
        <v>347</v>
      </c>
      <c r="G140" s="8">
        <v>52</v>
      </c>
      <c r="H140" s="8" t="s">
        <v>8</v>
      </c>
      <c r="I140" s="8">
        <v>44</v>
      </c>
      <c r="J140" s="8">
        <f t="shared" si="36"/>
        <v>51.2</v>
      </c>
      <c r="K140" s="8">
        <v>30</v>
      </c>
      <c r="L140" s="18" t="s">
        <v>193</v>
      </c>
    </row>
    <row r="141" spans="1:12" s="27" customFormat="1" ht="18" customHeight="1">
      <c r="A141" s="15">
        <v>48888014011</v>
      </c>
      <c r="B141" s="15" t="s">
        <v>402</v>
      </c>
      <c r="C141" s="15" t="s">
        <v>6</v>
      </c>
      <c r="D141" s="15" t="s">
        <v>165</v>
      </c>
      <c r="E141" s="15" t="s">
        <v>32</v>
      </c>
      <c r="F141" s="15" t="s">
        <v>363</v>
      </c>
      <c r="G141" s="15">
        <v>53</v>
      </c>
      <c r="H141" s="15" t="s">
        <v>8</v>
      </c>
      <c r="I141" s="15">
        <v>30.8</v>
      </c>
      <c r="J141" s="15">
        <v>50.78</v>
      </c>
      <c r="K141" s="15">
        <v>31</v>
      </c>
      <c r="L141" s="21" t="s">
        <v>419</v>
      </c>
    </row>
    <row r="142" spans="1:12" s="27" customFormat="1" ht="18" customHeight="1">
      <c r="A142" s="15">
        <v>48888014210</v>
      </c>
      <c r="B142" s="15" t="s">
        <v>403</v>
      </c>
      <c r="C142" s="15" t="s">
        <v>6</v>
      </c>
      <c r="D142" s="15" t="s">
        <v>165</v>
      </c>
      <c r="E142" s="15" t="s">
        <v>32</v>
      </c>
      <c r="F142" s="15" t="s">
        <v>363</v>
      </c>
      <c r="G142" s="15">
        <v>50</v>
      </c>
      <c r="H142" s="15" t="s">
        <v>8</v>
      </c>
      <c r="I142" s="15">
        <v>57.2</v>
      </c>
      <c r="J142" s="15">
        <v>50.72</v>
      </c>
      <c r="K142" s="15">
        <v>32</v>
      </c>
      <c r="L142" s="21" t="s">
        <v>419</v>
      </c>
    </row>
    <row r="143" spans="1:12" s="27" customFormat="1" ht="18" customHeight="1">
      <c r="A143" s="15">
        <v>48888014312</v>
      </c>
      <c r="B143" s="15" t="s">
        <v>404</v>
      </c>
      <c r="C143" s="15" t="s">
        <v>6</v>
      </c>
      <c r="D143" s="15" t="s">
        <v>165</v>
      </c>
      <c r="E143" s="15" t="s">
        <v>32</v>
      </c>
      <c r="F143" s="15" t="s">
        <v>363</v>
      </c>
      <c r="G143" s="15">
        <v>52</v>
      </c>
      <c r="H143" s="15" t="s">
        <v>8</v>
      </c>
      <c r="I143" s="15">
        <v>38.6</v>
      </c>
      <c r="J143" s="15">
        <v>50.660000000000004</v>
      </c>
      <c r="K143" s="15">
        <v>33</v>
      </c>
      <c r="L143" s="21" t="s">
        <v>419</v>
      </c>
    </row>
    <row r="144" spans="1:12" s="27" customFormat="1" ht="18" customHeight="1">
      <c r="A144" s="15">
        <v>48888014218</v>
      </c>
      <c r="B144" s="15" t="s">
        <v>405</v>
      </c>
      <c r="C144" s="15" t="s">
        <v>6</v>
      </c>
      <c r="D144" s="15" t="s">
        <v>165</v>
      </c>
      <c r="E144" s="15" t="s">
        <v>32</v>
      </c>
      <c r="F144" s="15" t="s">
        <v>363</v>
      </c>
      <c r="G144" s="15">
        <v>52</v>
      </c>
      <c r="H144" s="15" t="s">
        <v>8</v>
      </c>
      <c r="I144" s="15">
        <v>38.5</v>
      </c>
      <c r="J144" s="15">
        <v>50.650000000000006</v>
      </c>
      <c r="K144" s="15">
        <v>34</v>
      </c>
      <c r="L144" s="21" t="s">
        <v>419</v>
      </c>
    </row>
    <row r="145" spans="1:12" s="27" customFormat="1" ht="18" customHeight="1">
      <c r="A145" s="15">
        <v>48888014225</v>
      </c>
      <c r="B145" s="15" t="s">
        <v>406</v>
      </c>
      <c r="C145" s="15" t="s">
        <v>6</v>
      </c>
      <c r="D145" s="15" t="s">
        <v>165</v>
      </c>
      <c r="E145" s="15" t="s">
        <v>32</v>
      </c>
      <c r="F145" s="15" t="s">
        <v>363</v>
      </c>
      <c r="G145" s="15">
        <v>52</v>
      </c>
      <c r="H145" s="15" t="s">
        <v>8</v>
      </c>
      <c r="I145" s="15">
        <v>38.200000000000003</v>
      </c>
      <c r="J145" s="15">
        <v>50.620000000000005</v>
      </c>
      <c r="K145" s="15">
        <v>35</v>
      </c>
      <c r="L145" s="21" t="s">
        <v>419</v>
      </c>
    </row>
    <row r="146" spans="1:12" s="27" customFormat="1" ht="18" customHeight="1">
      <c r="A146" s="15">
        <v>48888014310</v>
      </c>
      <c r="B146" s="15" t="s">
        <v>407</v>
      </c>
      <c r="C146" s="15" t="s">
        <v>6</v>
      </c>
      <c r="D146" s="15" t="s">
        <v>165</v>
      </c>
      <c r="E146" s="15" t="s">
        <v>32</v>
      </c>
      <c r="F146" s="15" t="s">
        <v>363</v>
      </c>
      <c r="G146" s="15">
        <v>51</v>
      </c>
      <c r="H146" s="15" t="s">
        <v>8</v>
      </c>
      <c r="I146" s="15">
        <v>47</v>
      </c>
      <c r="J146" s="15">
        <v>50.6</v>
      </c>
      <c r="K146" s="15">
        <v>36</v>
      </c>
      <c r="L146" s="21" t="s">
        <v>419</v>
      </c>
    </row>
    <row r="147" spans="1:12" s="27" customFormat="1" ht="18" customHeight="1">
      <c r="A147" s="15">
        <v>48888014122</v>
      </c>
      <c r="B147" s="15" t="s">
        <v>408</v>
      </c>
      <c r="C147" s="15" t="s">
        <v>6</v>
      </c>
      <c r="D147" s="15" t="s">
        <v>165</v>
      </c>
      <c r="E147" s="15" t="s">
        <v>32</v>
      </c>
      <c r="F147" s="15" t="s">
        <v>363</v>
      </c>
      <c r="G147" s="15">
        <v>52</v>
      </c>
      <c r="H147" s="15" t="s">
        <v>8</v>
      </c>
      <c r="I147" s="15">
        <v>37.299999999999997</v>
      </c>
      <c r="J147" s="15">
        <v>50.53</v>
      </c>
      <c r="K147" s="15">
        <v>37</v>
      </c>
      <c r="L147" s="21" t="s">
        <v>419</v>
      </c>
    </row>
    <row r="148" spans="1:12" s="24" customFormat="1" ht="18" customHeight="1">
      <c r="A148" s="8">
        <v>48888012625</v>
      </c>
      <c r="B148" s="8" t="s">
        <v>173</v>
      </c>
      <c r="C148" s="8" t="s">
        <v>6</v>
      </c>
      <c r="D148" s="8" t="s">
        <v>165</v>
      </c>
      <c r="E148" s="8" t="s">
        <v>34</v>
      </c>
      <c r="F148" s="8" t="s">
        <v>337</v>
      </c>
      <c r="G148" s="8">
        <v>73</v>
      </c>
      <c r="H148" s="8" t="s">
        <v>8</v>
      </c>
      <c r="I148" s="8">
        <v>60</v>
      </c>
      <c r="J148" s="8">
        <f t="shared" ref="J148:J149" si="37">G148*0.9+I148*0.1</f>
        <v>71.7</v>
      </c>
      <c r="K148" s="8">
        <v>2</v>
      </c>
      <c r="L148" s="18" t="s">
        <v>204</v>
      </c>
    </row>
    <row r="149" spans="1:12" s="24" customFormat="1" ht="18" customHeight="1">
      <c r="A149" s="8">
        <v>48888012628</v>
      </c>
      <c r="B149" s="8" t="s">
        <v>174</v>
      </c>
      <c r="C149" s="8" t="s">
        <v>9</v>
      </c>
      <c r="D149" s="8" t="s">
        <v>165</v>
      </c>
      <c r="E149" s="8" t="s">
        <v>34</v>
      </c>
      <c r="F149" s="8" t="s">
        <v>348</v>
      </c>
      <c r="G149" s="8">
        <v>52</v>
      </c>
      <c r="H149" s="8" t="s">
        <v>8</v>
      </c>
      <c r="I149" s="8">
        <v>77.7</v>
      </c>
      <c r="J149" s="8">
        <f t="shared" si="37"/>
        <v>54.570000000000007</v>
      </c>
      <c r="K149" s="8">
        <v>4</v>
      </c>
      <c r="L149" s="18" t="s">
        <v>204</v>
      </c>
    </row>
    <row r="150" spans="1:12" s="24" customFormat="1" ht="18" customHeight="1">
      <c r="A150" s="10">
        <v>48888013103</v>
      </c>
      <c r="B150" s="10" t="s">
        <v>175</v>
      </c>
      <c r="C150" s="10" t="s">
        <v>9</v>
      </c>
      <c r="D150" s="10" t="s">
        <v>165</v>
      </c>
      <c r="E150" s="10" t="s">
        <v>35</v>
      </c>
      <c r="F150" s="10" t="s">
        <v>242</v>
      </c>
      <c r="G150" s="10" t="s">
        <v>349</v>
      </c>
      <c r="H150" s="10" t="s">
        <v>8</v>
      </c>
      <c r="I150" s="10">
        <v>54.8</v>
      </c>
      <c r="J150" s="10">
        <f t="shared" ref="J150:J155" si="38">G150*0.9+I150*0.1</f>
        <v>63.440000000000012</v>
      </c>
      <c r="K150" s="10">
        <v>4</v>
      </c>
      <c r="L150" s="18" t="s">
        <v>193</v>
      </c>
    </row>
    <row r="151" spans="1:12" s="27" customFormat="1" ht="18" customHeight="1">
      <c r="A151" s="16">
        <v>48888013112</v>
      </c>
      <c r="B151" s="16" t="s">
        <v>409</v>
      </c>
      <c r="C151" s="16" t="s">
        <v>9</v>
      </c>
      <c r="D151" s="16" t="s">
        <v>165</v>
      </c>
      <c r="E151" s="16" t="s">
        <v>35</v>
      </c>
      <c r="F151" s="16" t="s">
        <v>397</v>
      </c>
      <c r="G151" s="16" t="s">
        <v>410</v>
      </c>
      <c r="H151" s="16" t="s">
        <v>8</v>
      </c>
      <c r="I151" s="16">
        <v>58.3</v>
      </c>
      <c r="J151" s="16">
        <v>62.71</v>
      </c>
      <c r="K151" s="16">
        <v>5</v>
      </c>
      <c r="L151" s="21" t="s">
        <v>419</v>
      </c>
    </row>
    <row r="152" spans="1:12" s="24" customFormat="1" ht="18" customHeight="1">
      <c r="A152" s="14">
        <v>48888012026</v>
      </c>
      <c r="B152" s="14" t="s">
        <v>176</v>
      </c>
      <c r="C152" s="14" t="s">
        <v>6</v>
      </c>
      <c r="D152" s="14" t="s">
        <v>165</v>
      </c>
      <c r="E152" s="14" t="s">
        <v>156</v>
      </c>
      <c r="F152" s="14" t="s">
        <v>339</v>
      </c>
      <c r="G152" s="14" t="s">
        <v>350</v>
      </c>
      <c r="H152" s="14" t="s">
        <v>8</v>
      </c>
      <c r="I152" s="14">
        <v>67.7</v>
      </c>
      <c r="J152" s="14">
        <f t="shared" si="38"/>
        <v>81.92</v>
      </c>
      <c r="K152" s="14">
        <v>3</v>
      </c>
      <c r="L152" s="18" t="s">
        <v>193</v>
      </c>
    </row>
    <row r="153" spans="1:12" s="27" customFormat="1" ht="18" customHeight="1">
      <c r="A153" s="19">
        <v>48888012024</v>
      </c>
      <c r="B153" s="19" t="s">
        <v>411</v>
      </c>
      <c r="C153" s="19" t="s">
        <v>6</v>
      </c>
      <c r="D153" s="19" t="s">
        <v>165</v>
      </c>
      <c r="E153" s="19" t="s">
        <v>156</v>
      </c>
      <c r="F153" s="19" t="s">
        <v>339</v>
      </c>
      <c r="G153" s="19" t="s">
        <v>412</v>
      </c>
      <c r="H153" s="19" t="s">
        <v>8</v>
      </c>
      <c r="I153" s="19">
        <v>60.1</v>
      </c>
      <c r="J153" s="19">
        <v>77.290000000000006</v>
      </c>
      <c r="K153" s="19">
        <v>5</v>
      </c>
      <c r="L153" s="21" t="s">
        <v>419</v>
      </c>
    </row>
    <row r="154" spans="1:12" s="24" customFormat="1" ht="18" customHeight="1">
      <c r="A154" s="10">
        <v>48888010131</v>
      </c>
      <c r="B154" s="10" t="s">
        <v>177</v>
      </c>
      <c r="C154" s="10" t="s">
        <v>6</v>
      </c>
      <c r="D154" s="10" t="s">
        <v>165</v>
      </c>
      <c r="E154" s="10" t="s">
        <v>178</v>
      </c>
      <c r="F154" s="10" t="s">
        <v>351</v>
      </c>
      <c r="G154" s="10" t="s">
        <v>352</v>
      </c>
      <c r="H154" s="10" t="s">
        <v>8</v>
      </c>
      <c r="I154" s="10">
        <v>50.6</v>
      </c>
      <c r="J154" s="10">
        <f t="shared" si="38"/>
        <v>90.83</v>
      </c>
      <c r="K154" s="10">
        <v>1</v>
      </c>
      <c r="L154" s="18" t="s">
        <v>193</v>
      </c>
    </row>
    <row r="155" spans="1:12" s="24" customFormat="1" ht="18" customHeight="1">
      <c r="A155" s="10">
        <v>48888010133</v>
      </c>
      <c r="B155" s="10" t="s">
        <v>179</v>
      </c>
      <c r="C155" s="10" t="s">
        <v>9</v>
      </c>
      <c r="D155" s="10" t="s">
        <v>165</v>
      </c>
      <c r="E155" s="10" t="s">
        <v>178</v>
      </c>
      <c r="F155" s="10" t="s">
        <v>353</v>
      </c>
      <c r="G155" s="10" t="s">
        <v>354</v>
      </c>
      <c r="H155" s="10" t="s">
        <v>8</v>
      </c>
      <c r="I155" s="10">
        <v>61</v>
      </c>
      <c r="J155" s="10">
        <f t="shared" si="38"/>
        <v>71.710000000000008</v>
      </c>
      <c r="K155" s="10">
        <v>7</v>
      </c>
      <c r="L155" s="18" t="s">
        <v>193</v>
      </c>
    </row>
    <row r="156" spans="1:12" s="27" customFormat="1" ht="18" customHeight="1">
      <c r="A156" s="16">
        <v>48888010121</v>
      </c>
      <c r="B156" s="16" t="s">
        <v>413</v>
      </c>
      <c r="C156" s="16" t="s">
        <v>9</v>
      </c>
      <c r="D156" s="16" t="s">
        <v>165</v>
      </c>
      <c r="E156" s="16" t="s">
        <v>178</v>
      </c>
      <c r="F156" s="16" t="s">
        <v>414</v>
      </c>
      <c r="G156" s="16" t="s">
        <v>415</v>
      </c>
      <c r="H156" s="16" t="s">
        <v>8</v>
      </c>
      <c r="I156" s="16">
        <v>66</v>
      </c>
      <c r="J156" s="16">
        <v>68.339999999999989</v>
      </c>
      <c r="K156" s="16">
        <v>9</v>
      </c>
      <c r="L156" s="21" t="s">
        <v>419</v>
      </c>
    </row>
    <row r="157" spans="1:12" s="27" customFormat="1" ht="18" customHeight="1">
      <c r="A157" s="16">
        <v>48888010123</v>
      </c>
      <c r="B157" s="16" t="s">
        <v>416</v>
      </c>
      <c r="C157" s="16" t="s">
        <v>9</v>
      </c>
      <c r="D157" s="16" t="s">
        <v>165</v>
      </c>
      <c r="E157" s="16" t="s">
        <v>178</v>
      </c>
      <c r="F157" s="16" t="s">
        <v>414</v>
      </c>
      <c r="G157" s="16" t="s">
        <v>417</v>
      </c>
      <c r="H157" s="16" t="s">
        <v>8</v>
      </c>
      <c r="I157" s="16">
        <v>40.9</v>
      </c>
      <c r="J157" s="16">
        <v>67.72</v>
      </c>
      <c r="K157" s="16">
        <v>10</v>
      </c>
      <c r="L157" s="21" t="s">
        <v>419</v>
      </c>
    </row>
  </sheetData>
  <autoFilter ref="A3:L157"/>
  <mergeCells count="1">
    <mergeCell ref="A2:L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2017-06-22T09:37:26Z</cp:lastPrinted>
  <dcterms:created xsi:type="dcterms:W3CDTF">2017-06-22T09:27:03Z</dcterms:created>
  <dcterms:modified xsi:type="dcterms:W3CDTF">2017-07-04T08:53:25Z</dcterms:modified>
</cp:coreProperties>
</file>